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e12b3b07bd7963a/Documents/3-WEBSITES/HAUCKSITE NEW/public_html/other/"/>
    </mc:Choice>
  </mc:AlternateContent>
  <xr:revisionPtr revIDLastSave="599" documentId="8_{A7718C1C-B336-4071-AAA3-70BDCCC8BDD6}" xr6:coauthVersionLast="47" xr6:coauthVersionMax="47" xr10:uidLastSave="{C3B1FACD-3C1E-4E0F-8B4F-D871B5A75499}"/>
  <bookViews>
    <workbookView xWindow="28680" yWindow="-120" windowWidth="29040" windowHeight="15720" tabRatio="904" activeTab="1" xr2:uid="{00000000-000D-0000-FFFF-FFFF00000000}"/>
  </bookViews>
  <sheets>
    <sheet name="suicide" sheetId="89" r:id="rId1"/>
    <sheet name="GRAND TOTALS" sheetId="19" r:id="rId2"/>
    <sheet name="WEEK 1" sheetId="113" r:id="rId3"/>
    <sheet name="Week 2" sheetId="137" r:id="rId4"/>
    <sheet name="Week 3" sheetId="138" r:id="rId5"/>
    <sheet name="Week 4" sheetId="139" r:id="rId6"/>
    <sheet name="Week 5" sheetId="140" r:id="rId7"/>
    <sheet name="Week 6" sheetId="141" r:id="rId8"/>
  </sheets>
  <definedNames>
    <definedName name="_xlnm.Print_Area" localSheetId="2">'WEEK 1'!$C$2:$AK$21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13" l="1"/>
  <c r="E43" i="113"/>
  <c r="F43" i="113"/>
  <c r="G43" i="113"/>
  <c r="H43" i="113"/>
  <c r="J43" i="113"/>
  <c r="K43" i="113"/>
  <c r="L43" i="113"/>
  <c r="M43" i="113"/>
  <c r="N43" i="113"/>
  <c r="O43" i="113"/>
  <c r="P43" i="113"/>
  <c r="Q43" i="113"/>
  <c r="R43" i="113"/>
  <c r="S43" i="113"/>
  <c r="T43" i="113"/>
  <c r="U43" i="113"/>
  <c r="V43" i="113"/>
  <c r="W43" i="113"/>
  <c r="X43" i="113"/>
  <c r="Y43" i="113"/>
  <c r="D44" i="113"/>
  <c r="E44" i="113"/>
  <c r="F44" i="113"/>
  <c r="G44" i="113"/>
  <c r="H44" i="113"/>
  <c r="J44" i="113"/>
  <c r="K44" i="113"/>
  <c r="L44" i="113"/>
  <c r="M44" i="113"/>
  <c r="N44" i="113"/>
  <c r="O44" i="113"/>
  <c r="P44" i="113"/>
  <c r="Q44" i="113"/>
  <c r="R44" i="113"/>
  <c r="S44" i="113"/>
  <c r="T44" i="113"/>
  <c r="U44" i="113"/>
  <c r="V44" i="113"/>
  <c r="W44" i="113"/>
  <c r="X44" i="113"/>
  <c r="Y44" i="113"/>
  <c r="D42" i="113"/>
  <c r="E42" i="113"/>
  <c r="F42" i="113"/>
  <c r="G42" i="113"/>
  <c r="H42" i="113"/>
  <c r="J42" i="113"/>
  <c r="K42" i="113"/>
  <c r="L42" i="113"/>
  <c r="M42" i="113"/>
  <c r="N42" i="113"/>
  <c r="O42" i="113"/>
  <c r="P42" i="113"/>
  <c r="Q42" i="113"/>
  <c r="R42" i="113"/>
  <c r="S42" i="113"/>
  <c r="T42" i="113"/>
  <c r="U42" i="113"/>
  <c r="V42" i="113"/>
  <c r="W42" i="113"/>
  <c r="X42" i="113"/>
  <c r="Y42" i="113"/>
  <c r="AA8" i="113"/>
  <c r="AL6" i="113"/>
  <c r="AL7" i="113"/>
  <c r="AL8" i="113"/>
  <c r="AL9" i="113"/>
  <c r="AL10" i="113"/>
  <c r="AL11" i="113"/>
  <c r="AL12" i="113"/>
  <c r="AL13" i="113"/>
  <c r="AL14" i="113"/>
  <c r="AL15" i="113"/>
  <c r="AL16" i="113"/>
  <c r="AL17" i="113"/>
  <c r="AL18" i="113"/>
  <c r="AL19" i="113"/>
  <c r="AL20" i="113"/>
  <c r="AL21" i="113"/>
  <c r="AL22" i="113"/>
  <c r="AL23" i="113"/>
  <c r="AL24" i="113"/>
  <c r="AL25" i="113"/>
  <c r="Y11" i="113" s="1"/>
  <c r="AL26" i="113"/>
  <c r="AL5" i="113"/>
  <c r="AW26" i="141"/>
  <c r="AV26" i="141"/>
  <c r="AU26" i="141"/>
  <c r="AT26" i="141"/>
  <c r="AS26" i="141"/>
  <c r="AR26" i="141"/>
  <c r="AQ26" i="141"/>
  <c r="AP26" i="141"/>
  <c r="AO26" i="141"/>
  <c r="AN26" i="141"/>
  <c r="AM26" i="141"/>
  <c r="AL26" i="141"/>
  <c r="AK26" i="141"/>
  <c r="AJ26" i="141"/>
  <c r="AI26" i="141"/>
  <c r="AH26" i="141"/>
  <c r="AG26" i="141"/>
  <c r="AF26" i="141"/>
  <c r="AW25" i="141"/>
  <c r="AV25" i="141"/>
  <c r="Y21" i="141" s="1"/>
  <c r="AU25" i="141"/>
  <c r="AT25" i="141"/>
  <c r="Y19" i="141" s="1"/>
  <c r="Y40" i="141" s="1"/>
  <c r="AS25" i="141"/>
  <c r="Y18" i="141" s="1"/>
  <c r="Y39" i="141" s="1"/>
  <c r="AR25" i="141"/>
  <c r="AQ25" i="141"/>
  <c r="Y16" i="141" s="1"/>
  <c r="Y37" i="141" s="1"/>
  <c r="AP25" i="141"/>
  <c r="Y15" i="141" s="1"/>
  <c r="Y36" i="141" s="1"/>
  <c r="AO25" i="141"/>
  <c r="Y14" i="141" s="1"/>
  <c r="Y35" i="141" s="1"/>
  <c r="AN25" i="141"/>
  <c r="Y13" i="141" s="1"/>
  <c r="Y34" i="141" s="1"/>
  <c r="AM25" i="141"/>
  <c r="AL25" i="141"/>
  <c r="Y11" i="141" s="1"/>
  <c r="Y32" i="141" s="1"/>
  <c r="AK25" i="141"/>
  <c r="Y10" i="141" s="1"/>
  <c r="Y31" i="141" s="1"/>
  <c r="AJ25" i="141"/>
  <c r="Y9" i="141" s="1"/>
  <c r="Y30" i="141" s="1"/>
  <c r="AI25" i="141"/>
  <c r="Y8" i="141" s="1"/>
  <c r="Y29" i="141" s="1"/>
  <c r="AH25" i="141"/>
  <c r="AG25" i="141"/>
  <c r="Y6" i="141" s="1"/>
  <c r="Y27" i="141" s="1"/>
  <c r="AF25" i="141"/>
  <c r="AW24" i="141"/>
  <c r="X22" i="141" s="1"/>
  <c r="AV24" i="141"/>
  <c r="X21" i="141" s="1"/>
  <c r="AU24" i="141"/>
  <c r="AT24" i="141"/>
  <c r="X19" i="141" s="1"/>
  <c r="X40" i="141" s="1"/>
  <c r="AS24" i="141"/>
  <c r="X18" i="141" s="1"/>
  <c r="X39" i="141" s="1"/>
  <c r="AR24" i="141"/>
  <c r="X17" i="141" s="1"/>
  <c r="X38" i="141" s="1"/>
  <c r="AQ24" i="141"/>
  <c r="X16" i="141" s="1"/>
  <c r="X37" i="141" s="1"/>
  <c r="AP24" i="141"/>
  <c r="X15" i="141" s="1"/>
  <c r="X36" i="141" s="1"/>
  <c r="AO24" i="141"/>
  <c r="AN24" i="141"/>
  <c r="X13" i="141" s="1"/>
  <c r="X34" i="141" s="1"/>
  <c r="AM24" i="141"/>
  <c r="AL24" i="141"/>
  <c r="AK24" i="141"/>
  <c r="AJ24" i="141"/>
  <c r="X9" i="141" s="1"/>
  <c r="X30" i="141" s="1"/>
  <c r="AI24" i="141"/>
  <c r="X8" i="141" s="1"/>
  <c r="X29" i="141" s="1"/>
  <c r="AH24" i="141"/>
  <c r="AG24" i="141"/>
  <c r="X6" i="141" s="1"/>
  <c r="X27" i="141" s="1"/>
  <c r="AF24" i="141"/>
  <c r="X5" i="141" s="1"/>
  <c r="X26" i="141" s="1"/>
  <c r="AW23" i="141"/>
  <c r="W22" i="141" s="1"/>
  <c r="AV23" i="141"/>
  <c r="W21" i="141" s="1"/>
  <c r="AU23" i="141"/>
  <c r="AT23" i="141"/>
  <c r="AS23" i="141"/>
  <c r="W18" i="141" s="1"/>
  <c r="W39" i="141" s="1"/>
  <c r="AR23" i="141"/>
  <c r="W17" i="141" s="1"/>
  <c r="W38" i="141" s="1"/>
  <c r="AQ23" i="141"/>
  <c r="AP23" i="141"/>
  <c r="AO23" i="141"/>
  <c r="AN23" i="141"/>
  <c r="W13" i="141" s="1"/>
  <c r="AM23" i="141"/>
  <c r="AL23" i="141"/>
  <c r="AK23" i="141"/>
  <c r="W10" i="141" s="1"/>
  <c r="W31" i="141" s="1"/>
  <c r="AJ23" i="141"/>
  <c r="W9" i="141" s="1"/>
  <c r="W30" i="141" s="1"/>
  <c r="AI23" i="141"/>
  <c r="W8" i="141" s="1"/>
  <c r="W29" i="141" s="1"/>
  <c r="AH23" i="141"/>
  <c r="W7" i="141" s="1"/>
  <c r="W28" i="141" s="1"/>
  <c r="AG23" i="141"/>
  <c r="W6" i="141" s="1"/>
  <c r="W27" i="141" s="1"/>
  <c r="AF23" i="141"/>
  <c r="W5" i="141" s="1"/>
  <c r="W26" i="141" s="1"/>
  <c r="AW22" i="141"/>
  <c r="AV22" i="141"/>
  <c r="AU22" i="141"/>
  <c r="V20" i="141" s="1"/>
  <c r="AT22" i="141"/>
  <c r="AS22" i="141"/>
  <c r="V18" i="141" s="1"/>
  <c r="V39" i="141" s="1"/>
  <c r="AR22" i="141"/>
  <c r="AQ22" i="141"/>
  <c r="V16" i="141" s="1"/>
  <c r="V37" i="141" s="1"/>
  <c r="AP22" i="141"/>
  <c r="AO22" i="141"/>
  <c r="V14" i="141" s="1"/>
  <c r="V35" i="141" s="1"/>
  <c r="AN22" i="141"/>
  <c r="AM22" i="141"/>
  <c r="AL22" i="141"/>
  <c r="V11" i="141" s="1"/>
  <c r="V32" i="141" s="1"/>
  <c r="AK22" i="141"/>
  <c r="AJ22" i="141"/>
  <c r="AI22" i="141"/>
  <c r="V8" i="141" s="1"/>
  <c r="V29" i="141" s="1"/>
  <c r="AH22" i="141"/>
  <c r="V7" i="141" s="1"/>
  <c r="V28" i="141" s="1"/>
  <c r="AG22" i="141"/>
  <c r="AF22" i="141"/>
  <c r="AW21" i="141"/>
  <c r="U22" i="141" s="1"/>
  <c r="AV21" i="141"/>
  <c r="AU21" i="141"/>
  <c r="U20" i="141" s="1"/>
  <c r="AT21" i="141"/>
  <c r="U19" i="141" s="1"/>
  <c r="U40" i="141" s="1"/>
  <c r="AS21" i="141"/>
  <c r="U18" i="141" s="1"/>
  <c r="U39" i="141" s="1"/>
  <c r="AR21" i="141"/>
  <c r="U17" i="141" s="1"/>
  <c r="U38" i="141" s="1"/>
  <c r="AQ21" i="141"/>
  <c r="U16" i="141" s="1"/>
  <c r="U37" i="141" s="1"/>
  <c r="AP21" i="141"/>
  <c r="U15" i="141" s="1"/>
  <c r="U36" i="141" s="1"/>
  <c r="AO21" i="141"/>
  <c r="U14" i="141" s="1"/>
  <c r="U35" i="141" s="1"/>
  <c r="AN21" i="141"/>
  <c r="U13" i="141" s="1"/>
  <c r="U34" i="141" s="1"/>
  <c r="AM21" i="141"/>
  <c r="U12" i="141" s="1"/>
  <c r="U33" i="141" s="1"/>
  <c r="AL21" i="141"/>
  <c r="U11" i="141" s="1"/>
  <c r="U32" i="141" s="1"/>
  <c r="AK21" i="141"/>
  <c r="AJ21" i="141"/>
  <c r="AI21" i="141"/>
  <c r="U8" i="141" s="1"/>
  <c r="U29" i="141" s="1"/>
  <c r="AH21" i="141"/>
  <c r="U7" i="141" s="1"/>
  <c r="U28" i="141" s="1"/>
  <c r="AG21" i="141"/>
  <c r="U6" i="141" s="1"/>
  <c r="U27" i="141" s="1"/>
  <c r="AF21" i="141"/>
  <c r="U5" i="141" s="1"/>
  <c r="U26" i="141" s="1"/>
  <c r="AW20" i="141"/>
  <c r="T22" i="141" s="1"/>
  <c r="AV20" i="141"/>
  <c r="T21" i="141" s="1"/>
  <c r="AU20" i="141"/>
  <c r="T20" i="141" s="1"/>
  <c r="T41" i="141" s="1"/>
  <c r="AT20" i="141"/>
  <c r="T19" i="141" s="1"/>
  <c r="T40" i="141" s="1"/>
  <c r="AS20" i="141"/>
  <c r="T18" i="141" s="1"/>
  <c r="T39" i="141" s="1"/>
  <c r="AR20" i="141"/>
  <c r="T17" i="141" s="1"/>
  <c r="T38" i="141" s="1"/>
  <c r="AQ20" i="141"/>
  <c r="T16" i="141" s="1"/>
  <c r="T37" i="141" s="1"/>
  <c r="AP20" i="141"/>
  <c r="T15" i="141" s="1"/>
  <c r="T36" i="141" s="1"/>
  <c r="AO20" i="141"/>
  <c r="AN20" i="141"/>
  <c r="AM20" i="141"/>
  <c r="AL20" i="141"/>
  <c r="AK20" i="141"/>
  <c r="AJ20" i="141"/>
  <c r="T9" i="141" s="1"/>
  <c r="T30" i="141" s="1"/>
  <c r="AI20" i="141"/>
  <c r="T8" i="141" s="1"/>
  <c r="T29" i="141" s="1"/>
  <c r="AH20" i="141"/>
  <c r="T7" i="141" s="1"/>
  <c r="T28" i="141" s="1"/>
  <c r="AG20" i="141"/>
  <c r="T6" i="141" s="1"/>
  <c r="T27" i="141" s="1"/>
  <c r="AF20" i="141"/>
  <c r="T5" i="141" s="1"/>
  <c r="T26" i="141" s="1"/>
  <c r="AW19" i="141"/>
  <c r="S22" i="141" s="1"/>
  <c r="AV19" i="141"/>
  <c r="S21" i="141" s="1"/>
  <c r="AU19" i="141"/>
  <c r="S20" i="141" s="1"/>
  <c r="S41" i="141" s="1"/>
  <c r="AT19" i="141"/>
  <c r="S19" i="141" s="1"/>
  <c r="S40" i="141" s="1"/>
  <c r="AS19" i="141"/>
  <c r="AR19" i="141"/>
  <c r="AQ19" i="141"/>
  <c r="AP19" i="141"/>
  <c r="AO19" i="141"/>
  <c r="AN19" i="141"/>
  <c r="AM19" i="141"/>
  <c r="S12" i="141" s="1"/>
  <c r="S33" i="141" s="1"/>
  <c r="AL19" i="141"/>
  <c r="S11" i="141" s="1"/>
  <c r="S32" i="141" s="1"/>
  <c r="AK19" i="141"/>
  <c r="S10" i="141" s="1"/>
  <c r="S31" i="141" s="1"/>
  <c r="AJ19" i="141"/>
  <c r="S9" i="141" s="1"/>
  <c r="S30" i="141" s="1"/>
  <c r="AI19" i="141"/>
  <c r="S8" i="141" s="1"/>
  <c r="S29" i="141" s="1"/>
  <c r="AH19" i="141"/>
  <c r="S7" i="141" s="1"/>
  <c r="S28" i="141" s="1"/>
  <c r="AG19" i="141"/>
  <c r="S6" i="141" s="1"/>
  <c r="S27" i="141" s="1"/>
  <c r="AF19" i="141"/>
  <c r="S5" i="141" s="1"/>
  <c r="S26" i="141" s="1"/>
  <c r="AW18" i="141"/>
  <c r="R22" i="141" s="1"/>
  <c r="AV18" i="141"/>
  <c r="AU18" i="141"/>
  <c r="AT18" i="141"/>
  <c r="AS18" i="141"/>
  <c r="R18" i="141" s="1"/>
  <c r="R39" i="141" s="1"/>
  <c r="AR18" i="141"/>
  <c r="R17" i="141" s="1"/>
  <c r="R38" i="141" s="1"/>
  <c r="AQ18" i="141"/>
  <c r="R16" i="141" s="1"/>
  <c r="R37" i="141" s="1"/>
  <c r="AP18" i="141"/>
  <c r="R15" i="141" s="1"/>
  <c r="R36" i="141" s="1"/>
  <c r="AO18" i="141"/>
  <c r="R14" i="141" s="1"/>
  <c r="R35" i="141" s="1"/>
  <c r="AN18" i="141"/>
  <c r="R13" i="141" s="1"/>
  <c r="R34" i="141" s="1"/>
  <c r="AM18" i="141"/>
  <c r="R12" i="141" s="1"/>
  <c r="R33" i="141" s="1"/>
  <c r="AL18" i="141"/>
  <c r="R11" i="141" s="1"/>
  <c r="R32" i="141" s="1"/>
  <c r="AK18" i="141"/>
  <c r="R10" i="141" s="1"/>
  <c r="R31" i="141" s="1"/>
  <c r="AJ18" i="141"/>
  <c r="R9" i="141" s="1"/>
  <c r="R30" i="141" s="1"/>
  <c r="AI18" i="141"/>
  <c r="AH18" i="141"/>
  <c r="AG18" i="141"/>
  <c r="R6" i="141" s="1"/>
  <c r="R27" i="141" s="1"/>
  <c r="AF18" i="141"/>
  <c r="AW17" i="141"/>
  <c r="Q22" i="141" s="1"/>
  <c r="AV17" i="141"/>
  <c r="Q21" i="141" s="1"/>
  <c r="AU17" i="141"/>
  <c r="Q20" i="141" s="1"/>
  <c r="Q43" i="141" s="1"/>
  <c r="AT17" i="141"/>
  <c r="Q19" i="141" s="1"/>
  <c r="Q40" i="141" s="1"/>
  <c r="AS17" i="141"/>
  <c r="Q18" i="141" s="1"/>
  <c r="Q39" i="141" s="1"/>
  <c r="AR17" i="141"/>
  <c r="Q17" i="141" s="1"/>
  <c r="Q38" i="141" s="1"/>
  <c r="AQ17" i="141"/>
  <c r="Q16" i="141" s="1"/>
  <c r="Q37" i="141" s="1"/>
  <c r="AP17" i="141"/>
  <c r="Q15" i="141" s="1"/>
  <c r="Q36" i="141" s="1"/>
  <c r="AO17" i="141"/>
  <c r="Q14" i="141" s="1"/>
  <c r="Q35" i="141" s="1"/>
  <c r="AN17" i="141"/>
  <c r="Q13" i="141" s="1"/>
  <c r="Q34" i="141" s="1"/>
  <c r="AM17" i="141"/>
  <c r="AL17" i="141"/>
  <c r="Q11" i="141" s="1"/>
  <c r="Q32" i="141" s="1"/>
  <c r="AK17" i="141"/>
  <c r="Q10" i="141" s="1"/>
  <c r="Q31" i="141" s="1"/>
  <c r="AJ17" i="141"/>
  <c r="Q9" i="141" s="1"/>
  <c r="Q30" i="141" s="1"/>
  <c r="AI17" i="141"/>
  <c r="AH17" i="141"/>
  <c r="AG17" i="141"/>
  <c r="Q6" i="141" s="1"/>
  <c r="Q27" i="141" s="1"/>
  <c r="AF17" i="141"/>
  <c r="Q5" i="141" s="1"/>
  <c r="Q26" i="141" s="1"/>
  <c r="AW16" i="141"/>
  <c r="P22" i="141" s="1"/>
  <c r="P44" i="141" s="1"/>
  <c r="AV16" i="141"/>
  <c r="P21" i="141" s="1"/>
  <c r="AU16" i="141"/>
  <c r="AT16" i="141"/>
  <c r="AS16" i="141"/>
  <c r="P18" i="141" s="1"/>
  <c r="P39" i="141" s="1"/>
  <c r="AR16" i="141"/>
  <c r="P17" i="141" s="1"/>
  <c r="P38" i="141" s="1"/>
  <c r="AQ16" i="141"/>
  <c r="AP16" i="141"/>
  <c r="AO16" i="141"/>
  <c r="P14" i="141" s="1"/>
  <c r="P35" i="141" s="1"/>
  <c r="AN16" i="141"/>
  <c r="P13" i="141" s="1"/>
  <c r="P34" i="141" s="1"/>
  <c r="AM16" i="141"/>
  <c r="AL16" i="141"/>
  <c r="AK16" i="141"/>
  <c r="P10" i="141" s="1"/>
  <c r="P31" i="141" s="1"/>
  <c r="AJ16" i="141"/>
  <c r="P9" i="141" s="1"/>
  <c r="P30" i="141" s="1"/>
  <c r="AI16" i="141"/>
  <c r="P8" i="141" s="1"/>
  <c r="P29" i="141" s="1"/>
  <c r="AH16" i="141"/>
  <c r="P7" i="141" s="1"/>
  <c r="P28" i="141" s="1"/>
  <c r="AG16" i="141"/>
  <c r="P6" i="141" s="1"/>
  <c r="P27" i="141" s="1"/>
  <c r="AF16" i="141"/>
  <c r="P5" i="141" s="1"/>
  <c r="P26" i="141" s="1"/>
  <c r="AW15" i="141"/>
  <c r="O22" i="141" s="1"/>
  <c r="AV15" i="141"/>
  <c r="AU15" i="141"/>
  <c r="O20" i="141" s="1"/>
  <c r="AT15" i="141"/>
  <c r="O19" i="141" s="1"/>
  <c r="O40" i="141" s="1"/>
  <c r="AS15" i="141"/>
  <c r="O18" i="141" s="1"/>
  <c r="O39" i="141" s="1"/>
  <c r="AR15" i="141"/>
  <c r="O17" i="141" s="1"/>
  <c r="O38" i="141" s="1"/>
  <c r="AQ15" i="141"/>
  <c r="O16" i="141" s="1"/>
  <c r="O37" i="141" s="1"/>
  <c r="AP15" i="141"/>
  <c r="O15" i="141" s="1"/>
  <c r="O36" i="141" s="1"/>
  <c r="AO15" i="141"/>
  <c r="O14" i="141" s="1"/>
  <c r="O35" i="141" s="1"/>
  <c r="AN15" i="141"/>
  <c r="O13" i="141" s="1"/>
  <c r="O34" i="141" s="1"/>
  <c r="AM15" i="141"/>
  <c r="O12" i="141" s="1"/>
  <c r="O33" i="141" s="1"/>
  <c r="AL15" i="141"/>
  <c r="AK15" i="141"/>
  <c r="O10" i="141" s="1"/>
  <c r="O31" i="141" s="1"/>
  <c r="AJ15" i="141"/>
  <c r="O9" i="141" s="1"/>
  <c r="O30" i="141" s="1"/>
  <c r="AI15" i="141"/>
  <c r="O8" i="141" s="1"/>
  <c r="O29" i="141" s="1"/>
  <c r="AH15" i="141"/>
  <c r="O7" i="141" s="1"/>
  <c r="O28" i="141" s="1"/>
  <c r="AG15" i="141"/>
  <c r="AF15" i="141"/>
  <c r="AW14" i="141"/>
  <c r="N22" i="141" s="1"/>
  <c r="AV14" i="141"/>
  <c r="N21" i="141" s="1"/>
  <c r="AU14" i="141"/>
  <c r="N20" i="141" s="1"/>
  <c r="AT14" i="141"/>
  <c r="N19" i="141" s="1"/>
  <c r="N40" i="141" s="1"/>
  <c r="AS14" i="141"/>
  <c r="N18" i="141" s="1"/>
  <c r="N39" i="141" s="1"/>
  <c r="AR14" i="141"/>
  <c r="N17" i="141" s="1"/>
  <c r="N38" i="141" s="1"/>
  <c r="AQ14" i="141"/>
  <c r="N16" i="141" s="1"/>
  <c r="N37" i="141" s="1"/>
  <c r="AP14" i="141"/>
  <c r="N15" i="141" s="1"/>
  <c r="N36" i="141" s="1"/>
  <c r="AO14" i="141"/>
  <c r="N14" i="141" s="1"/>
  <c r="N35" i="141" s="1"/>
  <c r="AN14" i="141"/>
  <c r="AM14" i="141"/>
  <c r="AL14" i="141"/>
  <c r="N11" i="141" s="1"/>
  <c r="N32" i="141" s="1"/>
  <c r="AK14" i="141"/>
  <c r="N10" i="141" s="1"/>
  <c r="N31" i="141" s="1"/>
  <c r="AJ14" i="141"/>
  <c r="N9" i="141" s="1"/>
  <c r="AI14" i="141"/>
  <c r="AH14" i="141"/>
  <c r="N7" i="141" s="1"/>
  <c r="N28" i="141" s="1"/>
  <c r="AG14" i="141"/>
  <c r="AF14" i="141"/>
  <c r="AW13" i="141"/>
  <c r="M22" i="141" s="1"/>
  <c r="M44" i="141" s="1"/>
  <c r="AV13" i="141"/>
  <c r="M21" i="141" s="1"/>
  <c r="AU13" i="141"/>
  <c r="M20" i="141" s="1"/>
  <c r="M41" i="141" s="1"/>
  <c r="AT13" i="141"/>
  <c r="M19" i="141" s="1"/>
  <c r="M40" i="141" s="1"/>
  <c r="AS13" i="141"/>
  <c r="M18" i="141" s="1"/>
  <c r="M39" i="141" s="1"/>
  <c r="AR13" i="141"/>
  <c r="M17" i="141" s="1"/>
  <c r="M38" i="141" s="1"/>
  <c r="AQ13" i="141"/>
  <c r="M16" i="141" s="1"/>
  <c r="M37" i="141" s="1"/>
  <c r="AP13" i="141"/>
  <c r="M15" i="141" s="1"/>
  <c r="M36" i="141" s="1"/>
  <c r="AO13" i="141"/>
  <c r="AN13" i="141"/>
  <c r="AM13" i="141"/>
  <c r="AL13" i="141"/>
  <c r="M11" i="141" s="1"/>
  <c r="M32" i="141" s="1"/>
  <c r="AK13" i="141"/>
  <c r="M10" i="141" s="1"/>
  <c r="M31" i="141" s="1"/>
  <c r="AJ13" i="141"/>
  <c r="M9" i="141" s="1"/>
  <c r="AI13" i="141"/>
  <c r="AH13" i="141"/>
  <c r="M7" i="141" s="1"/>
  <c r="M28" i="141" s="1"/>
  <c r="AG13" i="141"/>
  <c r="M6" i="141" s="1"/>
  <c r="M27" i="141" s="1"/>
  <c r="AF13" i="141"/>
  <c r="M5" i="141" s="1"/>
  <c r="M26" i="141" s="1"/>
  <c r="AW12" i="141"/>
  <c r="L22" i="141" s="1"/>
  <c r="AV12" i="141"/>
  <c r="L21" i="141" s="1"/>
  <c r="AU12" i="141"/>
  <c r="L20" i="141" s="1"/>
  <c r="AT12" i="141"/>
  <c r="L19" i="141" s="1"/>
  <c r="L40" i="141" s="1"/>
  <c r="AS12" i="141"/>
  <c r="L18" i="141" s="1"/>
  <c r="AR12" i="141"/>
  <c r="L17" i="141" s="1"/>
  <c r="L38" i="141" s="1"/>
  <c r="AQ12" i="141"/>
  <c r="L16" i="141" s="1"/>
  <c r="L37" i="141" s="1"/>
  <c r="AP12" i="141"/>
  <c r="L15" i="141" s="1"/>
  <c r="L36" i="141" s="1"/>
  <c r="AO12" i="141"/>
  <c r="L14" i="141" s="1"/>
  <c r="L35" i="141" s="1"/>
  <c r="AN12" i="141"/>
  <c r="L13" i="141" s="1"/>
  <c r="L34" i="141" s="1"/>
  <c r="AM12" i="141"/>
  <c r="AL12" i="141"/>
  <c r="L11" i="141" s="1"/>
  <c r="L32" i="141" s="1"/>
  <c r="AK12" i="141"/>
  <c r="L10" i="141" s="1"/>
  <c r="L31" i="141" s="1"/>
  <c r="AJ12" i="141"/>
  <c r="L9" i="141" s="1"/>
  <c r="L30" i="141" s="1"/>
  <c r="AI12" i="141"/>
  <c r="L8" i="141" s="1"/>
  <c r="L29" i="141" s="1"/>
  <c r="AH12" i="141"/>
  <c r="L7" i="141" s="1"/>
  <c r="L28" i="141" s="1"/>
  <c r="AG12" i="141"/>
  <c r="L6" i="141" s="1"/>
  <c r="L27" i="141" s="1"/>
  <c r="AF12" i="141"/>
  <c r="L5" i="141" s="1"/>
  <c r="L26" i="141" s="1"/>
  <c r="AW11" i="141"/>
  <c r="K22" i="141" s="1"/>
  <c r="AV11" i="141"/>
  <c r="K21" i="141" s="1"/>
  <c r="AU11" i="141"/>
  <c r="K20" i="141" s="1"/>
  <c r="K43" i="141" s="1"/>
  <c r="AT11" i="141"/>
  <c r="K19" i="141" s="1"/>
  <c r="K40" i="141" s="1"/>
  <c r="AS11" i="141"/>
  <c r="AR11" i="141"/>
  <c r="K17" i="141" s="1"/>
  <c r="K38" i="141" s="1"/>
  <c r="AQ11" i="141"/>
  <c r="AP11" i="141"/>
  <c r="K15" i="141" s="1"/>
  <c r="K36" i="141" s="1"/>
  <c r="AO11" i="141"/>
  <c r="K14" i="141" s="1"/>
  <c r="K35" i="141" s="1"/>
  <c r="AN11" i="141"/>
  <c r="K13" i="141" s="1"/>
  <c r="K34" i="141" s="1"/>
  <c r="AM11" i="141"/>
  <c r="AL11" i="141"/>
  <c r="K11" i="141" s="1"/>
  <c r="K32" i="141" s="1"/>
  <c r="AK11" i="141"/>
  <c r="K10" i="141" s="1"/>
  <c r="K31" i="141" s="1"/>
  <c r="AJ11" i="141"/>
  <c r="K9" i="141" s="1"/>
  <c r="K30" i="141" s="1"/>
  <c r="AI11" i="141"/>
  <c r="AH11" i="141"/>
  <c r="AG11" i="141"/>
  <c r="AF11" i="141"/>
  <c r="K5" i="141" s="1"/>
  <c r="K26" i="141" s="1"/>
  <c r="AW10" i="141"/>
  <c r="J22" i="141" s="1"/>
  <c r="AV10" i="141"/>
  <c r="J21" i="141" s="1"/>
  <c r="AU10" i="141"/>
  <c r="J20" i="141" s="1"/>
  <c r="J43" i="141" s="1"/>
  <c r="AT10" i="141"/>
  <c r="J19" i="141" s="1"/>
  <c r="J40" i="141" s="1"/>
  <c r="AS10" i="141"/>
  <c r="AR10" i="141"/>
  <c r="J17" i="141" s="1"/>
  <c r="J38" i="141" s="1"/>
  <c r="AQ10" i="141"/>
  <c r="AP10" i="141"/>
  <c r="J15" i="141" s="1"/>
  <c r="J36" i="141" s="1"/>
  <c r="AO10" i="141"/>
  <c r="J14" i="141" s="1"/>
  <c r="J35" i="141" s="1"/>
  <c r="AN10" i="141"/>
  <c r="AM10" i="141"/>
  <c r="AL10" i="141"/>
  <c r="J11" i="141" s="1"/>
  <c r="J32" i="141" s="1"/>
  <c r="AK10" i="141"/>
  <c r="J10" i="141" s="1"/>
  <c r="J31" i="141" s="1"/>
  <c r="AJ10" i="141"/>
  <c r="J9" i="141" s="1"/>
  <c r="J30" i="141" s="1"/>
  <c r="AI10" i="141"/>
  <c r="AH10" i="141"/>
  <c r="J7" i="141" s="1"/>
  <c r="J28" i="141" s="1"/>
  <c r="AG10" i="141"/>
  <c r="J6" i="141" s="1"/>
  <c r="J27" i="141" s="1"/>
  <c r="AF10" i="141"/>
  <c r="J5" i="141" s="1"/>
  <c r="J26" i="141" s="1"/>
  <c r="AW9" i="141"/>
  <c r="H22" i="141" s="1"/>
  <c r="AV9" i="141"/>
  <c r="H21" i="141" s="1"/>
  <c r="AU9" i="141"/>
  <c r="AT9" i="141"/>
  <c r="H19" i="141" s="1"/>
  <c r="H40" i="141" s="1"/>
  <c r="AS9" i="141"/>
  <c r="AR9" i="141"/>
  <c r="H17" i="141" s="1"/>
  <c r="H38" i="141" s="1"/>
  <c r="AQ9" i="141"/>
  <c r="AP9" i="141"/>
  <c r="AO9" i="141"/>
  <c r="H14" i="141" s="1"/>
  <c r="H35" i="141" s="1"/>
  <c r="AN9" i="141"/>
  <c r="AM9" i="141"/>
  <c r="AL9" i="141"/>
  <c r="H11" i="141" s="1"/>
  <c r="H32" i="141" s="1"/>
  <c r="AK9" i="141"/>
  <c r="H10" i="141" s="1"/>
  <c r="H31" i="141" s="1"/>
  <c r="AJ9" i="141"/>
  <c r="H9" i="141" s="1"/>
  <c r="H30" i="141" s="1"/>
  <c r="AI9" i="141"/>
  <c r="H8" i="141" s="1"/>
  <c r="H29" i="141" s="1"/>
  <c r="AH9" i="141"/>
  <c r="H7" i="141" s="1"/>
  <c r="H28" i="141" s="1"/>
  <c r="AG9" i="141"/>
  <c r="H6" i="141" s="1"/>
  <c r="H27" i="141" s="1"/>
  <c r="AF9" i="141"/>
  <c r="H5" i="141" s="1"/>
  <c r="H26" i="141" s="1"/>
  <c r="AW8" i="141"/>
  <c r="G22" i="141" s="1"/>
  <c r="AV8" i="141"/>
  <c r="G21" i="141" s="1"/>
  <c r="AU8" i="141"/>
  <c r="AT8" i="141"/>
  <c r="AS8" i="141"/>
  <c r="G18" i="141" s="1"/>
  <c r="G39" i="141" s="1"/>
  <c r="AR8" i="141"/>
  <c r="G17" i="141" s="1"/>
  <c r="AQ8" i="141"/>
  <c r="AP8" i="141"/>
  <c r="G15" i="141" s="1"/>
  <c r="G36" i="141" s="1"/>
  <c r="AO8" i="141"/>
  <c r="AN8" i="141"/>
  <c r="AM8" i="141"/>
  <c r="G12" i="141" s="1"/>
  <c r="G33" i="141" s="1"/>
  <c r="AL8" i="141"/>
  <c r="G11" i="141" s="1"/>
  <c r="G32" i="141" s="1"/>
  <c r="AK8" i="141"/>
  <c r="G10" i="141" s="1"/>
  <c r="G31" i="141" s="1"/>
  <c r="AJ8" i="141"/>
  <c r="G9" i="141" s="1"/>
  <c r="G30" i="141" s="1"/>
  <c r="AI8" i="141"/>
  <c r="G8" i="141" s="1"/>
  <c r="G29" i="141" s="1"/>
  <c r="AH8" i="141"/>
  <c r="G7" i="141" s="1"/>
  <c r="G28" i="141" s="1"/>
  <c r="AG8" i="141"/>
  <c r="AF8" i="141"/>
  <c r="G5" i="141" s="1"/>
  <c r="G26" i="141" s="1"/>
  <c r="AW7" i="141"/>
  <c r="AV7" i="141"/>
  <c r="F21" i="141" s="1"/>
  <c r="AU7" i="141"/>
  <c r="F20" i="141" s="1"/>
  <c r="AT7" i="141"/>
  <c r="F19" i="141" s="1"/>
  <c r="F40" i="141" s="1"/>
  <c r="AS7" i="141"/>
  <c r="F18" i="141" s="1"/>
  <c r="F39" i="141" s="1"/>
  <c r="AR7" i="141"/>
  <c r="F17" i="141" s="1"/>
  <c r="F38" i="141" s="1"/>
  <c r="AQ7" i="141"/>
  <c r="AP7" i="141"/>
  <c r="F15" i="141" s="1"/>
  <c r="F36" i="141" s="1"/>
  <c r="AO7" i="141"/>
  <c r="AN7" i="141"/>
  <c r="F13" i="141" s="1"/>
  <c r="F34" i="141" s="1"/>
  <c r="AM7" i="141"/>
  <c r="AL7" i="141"/>
  <c r="AK7" i="141"/>
  <c r="AJ7" i="141"/>
  <c r="AI7" i="141"/>
  <c r="AH7" i="141"/>
  <c r="F7" i="141" s="1"/>
  <c r="F28" i="141" s="1"/>
  <c r="AG7" i="141"/>
  <c r="AF7" i="141"/>
  <c r="F5" i="141" s="1"/>
  <c r="F26" i="141" s="1"/>
  <c r="AW6" i="141"/>
  <c r="E22" i="141" s="1"/>
  <c r="E42" i="141" s="1"/>
  <c r="AV6" i="141"/>
  <c r="E21" i="141" s="1"/>
  <c r="AU6" i="141"/>
  <c r="E20" i="141" s="1"/>
  <c r="E41" i="141" s="1"/>
  <c r="AT6" i="141"/>
  <c r="E19" i="141" s="1"/>
  <c r="E40" i="141" s="1"/>
  <c r="AS6" i="141"/>
  <c r="AR6" i="141"/>
  <c r="E17" i="141" s="1"/>
  <c r="E38" i="141" s="1"/>
  <c r="AQ6" i="141"/>
  <c r="E16" i="141" s="1"/>
  <c r="E37" i="141" s="1"/>
  <c r="AP6" i="141"/>
  <c r="E15" i="141" s="1"/>
  <c r="E36" i="141" s="1"/>
  <c r="AO6" i="141"/>
  <c r="E14" i="141" s="1"/>
  <c r="E35" i="141" s="1"/>
  <c r="AN6" i="141"/>
  <c r="AM6" i="141"/>
  <c r="AL6" i="141"/>
  <c r="E11" i="141" s="1"/>
  <c r="E32" i="141" s="1"/>
  <c r="AK6" i="141"/>
  <c r="AJ6" i="141"/>
  <c r="E9" i="141" s="1"/>
  <c r="E30" i="141" s="1"/>
  <c r="AI6" i="141"/>
  <c r="AH6" i="141"/>
  <c r="E7" i="141" s="1"/>
  <c r="E28" i="141" s="1"/>
  <c r="AG6" i="141"/>
  <c r="AF6" i="141"/>
  <c r="E5" i="141" s="1"/>
  <c r="E26" i="141" s="1"/>
  <c r="AW5" i="141"/>
  <c r="D22" i="141" s="1"/>
  <c r="AV5" i="141"/>
  <c r="D21" i="141" s="1"/>
  <c r="AU5" i="141"/>
  <c r="AT5" i="141"/>
  <c r="D19" i="141" s="1"/>
  <c r="D40" i="141" s="1"/>
  <c r="AS5" i="141"/>
  <c r="D18" i="141" s="1"/>
  <c r="D39" i="141" s="1"/>
  <c r="AR5" i="141"/>
  <c r="D17" i="141" s="1"/>
  <c r="D38" i="141" s="1"/>
  <c r="AQ5" i="141"/>
  <c r="D16" i="141" s="1"/>
  <c r="D37" i="141" s="1"/>
  <c r="AP5" i="141"/>
  <c r="D15" i="141" s="1"/>
  <c r="D36" i="141" s="1"/>
  <c r="AO5" i="141"/>
  <c r="D14" i="141" s="1"/>
  <c r="D35" i="141" s="1"/>
  <c r="AN5" i="141"/>
  <c r="D13" i="141" s="1"/>
  <c r="D34" i="141" s="1"/>
  <c r="AM5" i="141"/>
  <c r="D12" i="141" s="1"/>
  <c r="D33" i="141" s="1"/>
  <c r="AL5" i="141"/>
  <c r="D11" i="141" s="1"/>
  <c r="D32" i="141" s="1"/>
  <c r="AK5" i="141"/>
  <c r="D10" i="141" s="1"/>
  <c r="D31" i="141" s="1"/>
  <c r="AJ5" i="141"/>
  <c r="D9" i="141" s="1"/>
  <c r="D30" i="141" s="1"/>
  <c r="AI5" i="141"/>
  <c r="D8" i="141" s="1"/>
  <c r="D29" i="141" s="1"/>
  <c r="AH5" i="141"/>
  <c r="D7" i="141" s="1"/>
  <c r="D28" i="141" s="1"/>
  <c r="AG5" i="141"/>
  <c r="AF5" i="141"/>
  <c r="D5" i="141" s="1"/>
  <c r="D26" i="141" s="1"/>
  <c r="AW3" i="141"/>
  <c r="AV3" i="141"/>
  <c r="AU3" i="141"/>
  <c r="AT3" i="141"/>
  <c r="AS3" i="141"/>
  <c r="AR3" i="141"/>
  <c r="AQ3" i="141"/>
  <c r="AP3" i="141"/>
  <c r="AO3" i="141"/>
  <c r="AN3" i="141"/>
  <c r="AM3" i="141"/>
  <c r="AL3" i="141"/>
  <c r="AK3" i="141"/>
  <c r="AJ3" i="141"/>
  <c r="AI3" i="141"/>
  <c r="AH3" i="141"/>
  <c r="AG3" i="141"/>
  <c r="AF3" i="141"/>
  <c r="AW26" i="140"/>
  <c r="AV26" i="140"/>
  <c r="AU26" i="140"/>
  <c r="AT26" i="140"/>
  <c r="AS26" i="140"/>
  <c r="AR26" i="140"/>
  <c r="AQ26" i="140"/>
  <c r="AP26" i="140"/>
  <c r="AO26" i="140"/>
  <c r="AN26" i="140"/>
  <c r="AM26" i="140"/>
  <c r="AL26" i="140"/>
  <c r="AK26" i="140"/>
  <c r="AJ26" i="140"/>
  <c r="AI26" i="140"/>
  <c r="AH26" i="140"/>
  <c r="AG26" i="140"/>
  <c r="AF26" i="140"/>
  <c r="AW25" i="140"/>
  <c r="AV25" i="140"/>
  <c r="Y21" i="140" s="1"/>
  <c r="AU25" i="140"/>
  <c r="Y20" i="140" s="1"/>
  <c r="Y43" i="140" s="1"/>
  <c r="AT25" i="140"/>
  <c r="AS25" i="140"/>
  <c r="Y18" i="140" s="1"/>
  <c r="Y39" i="140" s="1"/>
  <c r="AR25" i="140"/>
  <c r="Y17" i="140" s="1"/>
  <c r="Y38" i="140" s="1"/>
  <c r="AQ25" i="140"/>
  <c r="Y16" i="140" s="1"/>
  <c r="Y37" i="140" s="1"/>
  <c r="AP25" i="140"/>
  <c r="Y15" i="140" s="1"/>
  <c r="Y36" i="140" s="1"/>
  <c r="AO25" i="140"/>
  <c r="Y14" i="140" s="1"/>
  <c r="Y35" i="140" s="1"/>
  <c r="AN25" i="140"/>
  <c r="Y13" i="140" s="1"/>
  <c r="Y34" i="140" s="1"/>
  <c r="AM25" i="140"/>
  <c r="AL25" i="140"/>
  <c r="AK25" i="140"/>
  <c r="Y10" i="140" s="1"/>
  <c r="Y31" i="140" s="1"/>
  <c r="AJ25" i="140"/>
  <c r="Y9" i="140" s="1"/>
  <c r="Y30" i="140" s="1"/>
  <c r="AI25" i="140"/>
  <c r="Y8" i="140" s="1"/>
  <c r="Y29" i="140" s="1"/>
  <c r="AH25" i="140"/>
  <c r="Y7" i="140" s="1"/>
  <c r="Y28" i="140" s="1"/>
  <c r="AG25" i="140"/>
  <c r="AF25" i="140"/>
  <c r="Y5" i="140" s="1"/>
  <c r="Y26" i="140" s="1"/>
  <c r="AW24" i="140"/>
  <c r="X22" i="140" s="1"/>
  <c r="AV24" i="140"/>
  <c r="X21" i="140" s="1"/>
  <c r="AU24" i="140"/>
  <c r="X20" i="140" s="1"/>
  <c r="X41" i="140" s="1"/>
  <c r="AT24" i="140"/>
  <c r="X19" i="140" s="1"/>
  <c r="X40" i="140" s="1"/>
  <c r="AS24" i="140"/>
  <c r="X18" i="140" s="1"/>
  <c r="X39" i="140" s="1"/>
  <c r="AR24" i="140"/>
  <c r="X17" i="140" s="1"/>
  <c r="X38" i="140" s="1"/>
  <c r="AQ24" i="140"/>
  <c r="X16" i="140" s="1"/>
  <c r="X37" i="140" s="1"/>
  <c r="AP24" i="140"/>
  <c r="X15" i="140" s="1"/>
  <c r="X36" i="140" s="1"/>
  <c r="AO24" i="140"/>
  <c r="X14" i="140" s="1"/>
  <c r="X35" i="140" s="1"/>
  <c r="AN24" i="140"/>
  <c r="X13" i="140" s="1"/>
  <c r="X34" i="140" s="1"/>
  <c r="AM24" i="140"/>
  <c r="X12" i="140" s="1"/>
  <c r="X33" i="140" s="1"/>
  <c r="AL24" i="140"/>
  <c r="X11" i="140" s="1"/>
  <c r="X32" i="140" s="1"/>
  <c r="AK24" i="140"/>
  <c r="X10" i="140" s="1"/>
  <c r="X31" i="140" s="1"/>
  <c r="AJ24" i="140"/>
  <c r="X9" i="140" s="1"/>
  <c r="X30" i="140" s="1"/>
  <c r="AI24" i="140"/>
  <c r="X8" i="140" s="1"/>
  <c r="X29" i="140" s="1"/>
  <c r="AH24" i="140"/>
  <c r="X7" i="140" s="1"/>
  <c r="X28" i="140" s="1"/>
  <c r="AG24" i="140"/>
  <c r="X6" i="140" s="1"/>
  <c r="X27" i="140" s="1"/>
  <c r="AF24" i="140"/>
  <c r="X5" i="140" s="1"/>
  <c r="X26" i="140" s="1"/>
  <c r="AW23" i="140"/>
  <c r="W22" i="140" s="1"/>
  <c r="AV23" i="140"/>
  <c r="W21" i="140" s="1"/>
  <c r="AU23" i="140"/>
  <c r="AT23" i="140"/>
  <c r="AS23" i="140"/>
  <c r="AR23" i="140"/>
  <c r="W17" i="140" s="1"/>
  <c r="W38" i="140" s="1"/>
  <c r="AQ23" i="140"/>
  <c r="W16" i="140" s="1"/>
  <c r="W37" i="140" s="1"/>
  <c r="AP23" i="140"/>
  <c r="W15" i="140" s="1"/>
  <c r="W36" i="140" s="1"/>
  <c r="AO23" i="140"/>
  <c r="W14" i="140" s="1"/>
  <c r="W35" i="140" s="1"/>
  <c r="AN23" i="140"/>
  <c r="W13" i="140" s="1"/>
  <c r="W34" i="140" s="1"/>
  <c r="AM23" i="140"/>
  <c r="W12" i="140" s="1"/>
  <c r="W33" i="140" s="1"/>
  <c r="AL23" i="140"/>
  <c r="W11" i="140" s="1"/>
  <c r="W32" i="140" s="1"/>
  <c r="AK23" i="140"/>
  <c r="W10" i="140" s="1"/>
  <c r="W31" i="140" s="1"/>
  <c r="AJ23" i="140"/>
  <c r="W9" i="140" s="1"/>
  <c r="W30" i="140" s="1"/>
  <c r="AI23" i="140"/>
  <c r="W8" i="140" s="1"/>
  <c r="W29" i="140" s="1"/>
  <c r="AH23" i="140"/>
  <c r="W7" i="140" s="1"/>
  <c r="W28" i="140" s="1"/>
  <c r="AG23" i="140"/>
  <c r="AF23" i="140"/>
  <c r="W5" i="140" s="1"/>
  <c r="W26" i="140" s="1"/>
  <c r="AW22" i="140"/>
  <c r="V22" i="140" s="1"/>
  <c r="AV22" i="140"/>
  <c r="V21" i="140" s="1"/>
  <c r="AU22" i="140"/>
  <c r="AT22" i="140"/>
  <c r="V19" i="140" s="1"/>
  <c r="V40" i="140" s="1"/>
  <c r="AS22" i="140"/>
  <c r="V18" i="140" s="1"/>
  <c r="V39" i="140" s="1"/>
  <c r="AR22" i="140"/>
  <c r="V17" i="140" s="1"/>
  <c r="V38" i="140" s="1"/>
  <c r="AQ22" i="140"/>
  <c r="V16" i="140" s="1"/>
  <c r="V37" i="140" s="1"/>
  <c r="AP22" i="140"/>
  <c r="V15" i="140" s="1"/>
  <c r="V36" i="140" s="1"/>
  <c r="AO22" i="140"/>
  <c r="V14" i="140" s="1"/>
  <c r="V35" i="140" s="1"/>
  <c r="AN22" i="140"/>
  <c r="V13" i="140" s="1"/>
  <c r="V34" i="140" s="1"/>
  <c r="AM22" i="140"/>
  <c r="V12" i="140" s="1"/>
  <c r="V33" i="140" s="1"/>
  <c r="AL22" i="140"/>
  <c r="V11" i="140" s="1"/>
  <c r="V32" i="140" s="1"/>
  <c r="AK22" i="140"/>
  <c r="AJ22" i="140"/>
  <c r="AI22" i="140"/>
  <c r="V8" i="140" s="1"/>
  <c r="V29" i="140" s="1"/>
  <c r="AH22" i="140"/>
  <c r="V7" i="140" s="1"/>
  <c r="V28" i="140" s="1"/>
  <c r="AG22" i="140"/>
  <c r="V6" i="140" s="1"/>
  <c r="V27" i="140" s="1"/>
  <c r="AF22" i="140"/>
  <c r="V5" i="140" s="1"/>
  <c r="V26" i="140" s="1"/>
  <c r="AW21" i="140"/>
  <c r="U22" i="140" s="1"/>
  <c r="U44" i="140" s="1"/>
  <c r="AV21" i="140"/>
  <c r="U21" i="140" s="1"/>
  <c r="AU21" i="140"/>
  <c r="U20" i="140" s="1"/>
  <c r="AT21" i="140"/>
  <c r="U19" i="140" s="1"/>
  <c r="U40" i="140" s="1"/>
  <c r="AS21" i="140"/>
  <c r="AR21" i="140"/>
  <c r="U17" i="140" s="1"/>
  <c r="U38" i="140" s="1"/>
  <c r="AQ21" i="140"/>
  <c r="U16" i="140" s="1"/>
  <c r="U37" i="140" s="1"/>
  <c r="AP21" i="140"/>
  <c r="U15" i="140" s="1"/>
  <c r="U36" i="140" s="1"/>
  <c r="AO21" i="140"/>
  <c r="AN21" i="140"/>
  <c r="AM21" i="140"/>
  <c r="U12" i="140" s="1"/>
  <c r="U33" i="140" s="1"/>
  <c r="AL21" i="140"/>
  <c r="U11" i="140" s="1"/>
  <c r="U32" i="140" s="1"/>
  <c r="AK21" i="140"/>
  <c r="U10" i="140" s="1"/>
  <c r="U31" i="140" s="1"/>
  <c r="AJ21" i="140"/>
  <c r="AI21" i="140"/>
  <c r="U8" i="140" s="1"/>
  <c r="U29" i="140" s="1"/>
  <c r="AH21" i="140"/>
  <c r="U7" i="140" s="1"/>
  <c r="U28" i="140" s="1"/>
  <c r="AG21" i="140"/>
  <c r="U6" i="140" s="1"/>
  <c r="U27" i="140" s="1"/>
  <c r="AF21" i="140"/>
  <c r="U5" i="140" s="1"/>
  <c r="U26" i="140" s="1"/>
  <c r="AW20" i="140"/>
  <c r="T22" i="140" s="1"/>
  <c r="T42" i="140" s="1"/>
  <c r="AV20" i="140"/>
  <c r="T21" i="140" s="1"/>
  <c r="AU20" i="140"/>
  <c r="T20" i="140" s="1"/>
  <c r="AT20" i="140"/>
  <c r="T19" i="140" s="1"/>
  <c r="T40" i="140" s="1"/>
  <c r="AS20" i="140"/>
  <c r="AR20" i="140"/>
  <c r="T17" i="140" s="1"/>
  <c r="T38" i="140" s="1"/>
  <c r="AQ20" i="140"/>
  <c r="AP20" i="140"/>
  <c r="AO20" i="140"/>
  <c r="AN20" i="140"/>
  <c r="T13" i="140" s="1"/>
  <c r="T34" i="140" s="1"/>
  <c r="AM20" i="140"/>
  <c r="T12" i="140" s="1"/>
  <c r="T33" i="140" s="1"/>
  <c r="AL20" i="140"/>
  <c r="T11" i="140" s="1"/>
  <c r="T32" i="140" s="1"/>
  <c r="AK20" i="140"/>
  <c r="T10" i="140" s="1"/>
  <c r="T31" i="140" s="1"/>
  <c r="AJ20" i="140"/>
  <c r="T9" i="140" s="1"/>
  <c r="T30" i="140" s="1"/>
  <c r="AI20" i="140"/>
  <c r="T8" i="140" s="1"/>
  <c r="T29" i="140" s="1"/>
  <c r="AH20" i="140"/>
  <c r="T7" i="140" s="1"/>
  <c r="T28" i="140" s="1"/>
  <c r="AG20" i="140"/>
  <c r="AF20" i="140"/>
  <c r="T5" i="140" s="1"/>
  <c r="T26" i="140" s="1"/>
  <c r="AW19" i="140"/>
  <c r="AV19" i="140"/>
  <c r="S21" i="140" s="1"/>
  <c r="AU19" i="140"/>
  <c r="S20" i="140" s="1"/>
  <c r="AT19" i="140"/>
  <c r="AS19" i="140"/>
  <c r="AR19" i="140"/>
  <c r="S17" i="140" s="1"/>
  <c r="S38" i="140" s="1"/>
  <c r="AQ19" i="140"/>
  <c r="S16" i="140" s="1"/>
  <c r="S37" i="140" s="1"/>
  <c r="AP19" i="140"/>
  <c r="S15" i="140" s="1"/>
  <c r="S36" i="140" s="1"/>
  <c r="AO19" i="140"/>
  <c r="S14" i="140" s="1"/>
  <c r="S35" i="140" s="1"/>
  <c r="AN19" i="140"/>
  <c r="S13" i="140" s="1"/>
  <c r="S34" i="140" s="1"/>
  <c r="AM19" i="140"/>
  <c r="S12" i="140" s="1"/>
  <c r="S33" i="140" s="1"/>
  <c r="AL19" i="140"/>
  <c r="S11" i="140" s="1"/>
  <c r="S32" i="140" s="1"/>
  <c r="AK19" i="140"/>
  <c r="S10" i="140" s="1"/>
  <c r="S31" i="140" s="1"/>
  <c r="AJ19" i="140"/>
  <c r="S9" i="140" s="1"/>
  <c r="S30" i="140" s="1"/>
  <c r="AI19" i="140"/>
  <c r="AH19" i="140"/>
  <c r="S7" i="140" s="1"/>
  <c r="S28" i="140" s="1"/>
  <c r="AG19" i="140"/>
  <c r="S6" i="140" s="1"/>
  <c r="S27" i="140" s="1"/>
  <c r="AF19" i="140"/>
  <c r="AW18" i="140"/>
  <c r="R22" i="140" s="1"/>
  <c r="R44" i="140" s="1"/>
  <c r="AV18" i="140"/>
  <c r="R21" i="140" s="1"/>
  <c r="AU18" i="140"/>
  <c r="R20" i="140" s="1"/>
  <c r="AT18" i="140"/>
  <c r="R19" i="140" s="1"/>
  <c r="R40" i="140" s="1"/>
  <c r="AS18" i="140"/>
  <c r="R18" i="140" s="1"/>
  <c r="R39" i="140" s="1"/>
  <c r="AR18" i="140"/>
  <c r="R17" i="140" s="1"/>
  <c r="R38" i="140" s="1"/>
  <c r="AQ18" i="140"/>
  <c r="R16" i="140" s="1"/>
  <c r="R37" i="140" s="1"/>
  <c r="AP18" i="140"/>
  <c r="R15" i="140" s="1"/>
  <c r="R36" i="140" s="1"/>
  <c r="AO18" i="140"/>
  <c r="R14" i="140" s="1"/>
  <c r="R35" i="140" s="1"/>
  <c r="AN18" i="140"/>
  <c r="R13" i="140" s="1"/>
  <c r="R34" i="140" s="1"/>
  <c r="AM18" i="140"/>
  <c r="AL18" i="140"/>
  <c r="R11" i="140" s="1"/>
  <c r="R32" i="140" s="1"/>
  <c r="AK18" i="140"/>
  <c r="AJ18" i="140"/>
  <c r="AI18" i="140"/>
  <c r="R8" i="140" s="1"/>
  <c r="AH18" i="140"/>
  <c r="R7" i="140" s="1"/>
  <c r="R28" i="140" s="1"/>
  <c r="AG18" i="140"/>
  <c r="R6" i="140" s="1"/>
  <c r="R27" i="140" s="1"/>
  <c r="AF18" i="140"/>
  <c r="R5" i="140" s="1"/>
  <c r="R26" i="140" s="1"/>
  <c r="AW17" i="140"/>
  <c r="Q22" i="140" s="1"/>
  <c r="Q44" i="140" s="1"/>
  <c r="AV17" i="140"/>
  <c r="Q21" i="140" s="1"/>
  <c r="AU17" i="140"/>
  <c r="Q20" i="140" s="1"/>
  <c r="Q43" i="140" s="1"/>
  <c r="AT17" i="140"/>
  <c r="Q19" i="140" s="1"/>
  <c r="Q40" i="140" s="1"/>
  <c r="AS17" i="140"/>
  <c r="Q18" i="140" s="1"/>
  <c r="Q39" i="140" s="1"/>
  <c r="AR17" i="140"/>
  <c r="Q17" i="140" s="1"/>
  <c r="Q38" i="140" s="1"/>
  <c r="AQ17" i="140"/>
  <c r="AP17" i="140"/>
  <c r="Q15" i="140" s="1"/>
  <c r="Q36" i="140" s="1"/>
  <c r="AO17" i="140"/>
  <c r="AN17" i="140"/>
  <c r="Q13" i="140" s="1"/>
  <c r="Q34" i="140" s="1"/>
  <c r="AM17" i="140"/>
  <c r="Q12" i="140" s="1"/>
  <c r="Q33" i="140" s="1"/>
  <c r="AL17" i="140"/>
  <c r="Q11" i="140" s="1"/>
  <c r="Q32" i="140" s="1"/>
  <c r="AK17" i="140"/>
  <c r="AJ17" i="140"/>
  <c r="Q9" i="140" s="1"/>
  <c r="Q30" i="140" s="1"/>
  <c r="AI17" i="140"/>
  <c r="Q8" i="140" s="1"/>
  <c r="Q29" i="140" s="1"/>
  <c r="AH17" i="140"/>
  <c r="Q7" i="140" s="1"/>
  <c r="Q28" i="140" s="1"/>
  <c r="AG17" i="140"/>
  <c r="Q6" i="140" s="1"/>
  <c r="Q27" i="140" s="1"/>
  <c r="AF17" i="140"/>
  <c r="Q5" i="140" s="1"/>
  <c r="Q26" i="140" s="1"/>
  <c r="AW16" i="140"/>
  <c r="P22" i="140" s="1"/>
  <c r="P44" i="140" s="1"/>
  <c r="AV16" i="140"/>
  <c r="P21" i="140" s="1"/>
  <c r="AU16" i="140"/>
  <c r="AT16" i="140"/>
  <c r="AS16" i="140"/>
  <c r="P18" i="140" s="1"/>
  <c r="P39" i="140" s="1"/>
  <c r="AR16" i="140"/>
  <c r="AQ16" i="140"/>
  <c r="AP16" i="140"/>
  <c r="P15" i="140" s="1"/>
  <c r="P36" i="140" s="1"/>
  <c r="AO16" i="140"/>
  <c r="P14" i="140" s="1"/>
  <c r="P35" i="140" s="1"/>
  <c r="AN16" i="140"/>
  <c r="P13" i="140" s="1"/>
  <c r="P34" i="140" s="1"/>
  <c r="AM16" i="140"/>
  <c r="P12" i="140" s="1"/>
  <c r="P33" i="140" s="1"/>
  <c r="AL16" i="140"/>
  <c r="P11" i="140" s="1"/>
  <c r="P32" i="140" s="1"/>
  <c r="AK16" i="140"/>
  <c r="AJ16" i="140"/>
  <c r="P9" i="140" s="1"/>
  <c r="P30" i="140" s="1"/>
  <c r="AI16" i="140"/>
  <c r="P8" i="140" s="1"/>
  <c r="P29" i="140" s="1"/>
  <c r="AH16" i="140"/>
  <c r="P7" i="140" s="1"/>
  <c r="P28" i="140" s="1"/>
  <c r="AG16" i="140"/>
  <c r="AF16" i="140"/>
  <c r="P5" i="140" s="1"/>
  <c r="P26" i="140" s="1"/>
  <c r="AW15" i="140"/>
  <c r="AV15" i="140"/>
  <c r="AU15" i="140"/>
  <c r="AT15" i="140"/>
  <c r="O19" i="140" s="1"/>
  <c r="O40" i="140" s="1"/>
  <c r="AS15" i="140"/>
  <c r="O18" i="140" s="1"/>
  <c r="O39" i="140" s="1"/>
  <c r="AR15" i="140"/>
  <c r="O17" i="140" s="1"/>
  <c r="O38" i="140" s="1"/>
  <c r="AQ15" i="140"/>
  <c r="O16" i="140" s="1"/>
  <c r="O37" i="140" s="1"/>
  <c r="AP15" i="140"/>
  <c r="O15" i="140" s="1"/>
  <c r="O36" i="140" s="1"/>
  <c r="AO15" i="140"/>
  <c r="O14" i="140" s="1"/>
  <c r="O35" i="140" s="1"/>
  <c r="AN15" i="140"/>
  <c r="O13" i="140" s="1"/>
  <c r="O34" i="140" s="1"/>
  <c r="AM15" i="140"/>
  <c r="O12" i="140" s="1"/>
  <c r="O33" i="140" s="1"/>
  <c r="AL15" i="140"/>
  <c r="O11" i="140" s="1"/>
  <c r="O32" i="140" s="1"/>
  <c r="AK15" i="140"/>
  <c r="O10" i="140" s="1"/>
  <c r="O31" i="140" s="1"/>
  <c r="AJ15" i="140"/>
  <c r="AI15" i="140"/>
  <c r="AH15" i="140"/>
  <c r="AG15" i="140"/>
  <c r="AF15" i="140"/>
  <c r="O5" i="140" s="1"/>
  <c r="O26" i="140" s="1"/>
  <c r="AW14" i="140"/>
  <c r="N22" i="140" s="1"/>
  <c r="N44" i="140" s="1"/>
  <c r="AV14" i="140"/>
  <c r="N21" i="140" s="1"/>
  <c r="AU14" i="140"/>
  <c r="N20" i="140" s="1"/>
  <c r="AT14" i="140"/>
  <c r="N19" i="140" s="1"/>
  <c r="N40" i="140" s="1"/>
  <c r="AS14" i="140"/>
  <c r="N18" i="140" s="1"/>
  <c r="N39" i="140" s="1"/>
  <c r="AR14" i="140"/>
  <c r="N17" i="140" s="1"/>
  <c r="N38" i="140" s="1"/>
  <c r="AQ14" i="140"/>
  <c r="N16" i="140" s="1"/>
  <c r="N37" i="140" s="1"/>
  <c r="AP14" i="140"/>
  <c r="N15" i="140" s="1"/>
  <c r="N36" i="140" s="1"/>
  <c r="AO14" i="140"/>
  <c r="AN14" i="140"/>
  <c r="AM14" i="140"/>
  <c r="AL14" i="140"/>
  <c r="N11" i="140" s="1"/>
  <c r="N32" i="140" s="1"/>
  <c r="AK14" i="140"/>
  <c r="N10" i="140" s="1"/>
  <c r="N31" i="140" s="1"/>
  <c r="AJ14" i="140"/>
  <c r="N9" i="140" s="1"/>
  <c r="N30" i="140" s="1"/>
  <c r="AI14" i="140"/>
  <c r="N8" i="140" s="1"/>
  <c r="N29" i="140" s="1"/>
  <c r="AH14" i="140"/>
  <c r="N7" i="140" s="1"/>
  <c r="N28" i="140" s="1"/>
  <c r="AG14" i="140"/>
  <c r="N6" i="140" s="1"/>
  <c r="N27" i="140" s="1"/>
  <c r="AF14" i="140"/>
  <c r="N5" i="140" s="1"/>
  <c r="N26" i="140" s="1"/>
  <c r="AW13" i="140"/>
  <c r="M22" i="140" s="1"/>
  <c r="AV13" i="140"/>
  <c r="M21" i="140" s="1"/>
  <c r="AU13" i="140"/>
  <c r="M20" i="140" s="1"/>
  <c r="M41" i="140" s="1"/>
  <c r="AT13" i="140"/>
  <c r="M19" i="140" s="1"/>
  <c r="M40" i="140" s="1"/>
  <c r="AS13" i="140"/>
  <c r="M18" i="140" s="1"/>
  <c r="M39" i="140" s="1"/>
  <c r="AR13" i="140"/>
  <c r="M17" i="140" s="1"/>
  <c r="M38" i="140" s="1"/>
  <c r="AQ13" i="140"/>
  <c r="M16" i="140" s="1"/>
  <c r="M37" i="140" s="1"/>
  <c r="AP13" i="140"/>
  <c r="M15" i="140" s="1"/>
  <c r="M36" i="140" s="1"/>
  <c r="AO13" i="140"/>
  <c r="M14" i="140" s="1"/>
  <c r="M35" i="140" s="1"/>
  <c r="AN13" i="140"/>
  <c r="M13" i="140" s="1"/>
  <c r="M34" i="140" s="1"/>
  <c r="AM13" i="140"/>
  <c r="M12" i="140" s="1"/>
  <c r="M33" i="140" s="1"/>
  <c r="AL13" i="140"/>
  <c r="M11" i="140" s="1"/>
  <c r="M32" i="140" s="1"/>
  <c r="AK13" i="140"/>
  <c r="M10" i="140" s="1"/>
  <c r="M31" i="140" s="1"/>
  <c r="AJ13" i="140"/>
  <c r="M9" i="140" s="1"/>
  <c r="M30" i="140" s="1"/>
  <c r="AI13" i="140"/>
  <c r="M8" i="140" s="1"/>
  <c r="M29" i="140" s="1"/>
  <c r="AH13" i="140"/>
  <c r="M7" i="140" s="1"/>
  <c r="M28" i="140" s="1"/>
  <c r="AG13" i="140"/>
  <c r="M6" i="140" s="1"/>
  <c r="M27" i="140" s="1"/>
  <c r="AF13" i="140"/>
  <c r="M5" i="140" s="1"/>
  <c r="M26" i="140" s="1"/>
  <c r="AW12" i="140"/>
  <c r="AV12" i="140"/>
  <c r="AU12" i="140"/>
  <c r="L20" i="140" s="1"/>
  <c r="L43" i="140" s="1"/>
  <c r="AT12" i="140"/>
  <c r="AS12" i="140"/>
  <c r="AR12" i="140"/>
  <c r="L17" i="140" s="1"/>
  <c r="L38" i="140" s="1"/>
  <c r="AQ12" i="140"/>
  <c r="L16" i="140" s="1"/>
  <c r="L37" i="140" s="1"/>
  <c r="AP12" i="140"/>
  <c r="L15" i="140" s="1"/>
  <c r="L36" i="140" s="1"/>
  <c r="AO12" i="140"/>
  <c r="L14" i="140" s="1"/>
  <c r="L35" i="140" s="1"/>
  <c r="AN12" i="140"/>
  <c r="L13" i="140" s="1"/>
  <c r="L34" i="140" s="1"/>
  <c r="AM12" i="140"/>
  <c r="AL12" i="140"/>
  <c r="L11" i="140" s="1"/>
  <c r="L32" i="140" s="1"/>
  <c r="AK12" i="140"/>
  <c r="AJ12" i="140"/>
  <c r="L9" i="140" s="1"/>
  <c r="L30" i="140" s="1"/>
  <c r="AI12" i="140"/>
  <c r="AH12" i="140"/>
  <c r="L7" i="140" s="1"/>
  <c r="L28" i="140" s="1"/>
  <c r="AG12" i="140"/>
  <c r="L6" i="140" s="1"/>
  <c r="AF12" i="140"/>
  <c r="L5" i="140" s="1"/>
  <c r="L26" i="140" s="1"/>
  <c r="AW11" i="140"/>
  <c r="AV11" i="140"/>
  <c r="K21" i="140" s="1"/>
  <c r="AU11" i="140"/>
  <c r="K20" i="140" s="1"/>
  <c r="K43" i="140" s="1"/>
  <c r="AT11" i="140"/>
  <c r="K19" i="140" s="1"/>
  <c r="K40" i="140" s="1"/>
  <c r="AS11" i="140"/>
  <c r="K18" i="140" s="1"/>
  <c r="K39" i="140" s="1"/>
  <c r="AR11" i="140"/>
  <c r="K17" i="140" s="1"/>
  <c r="K38" i="140" s="1"/>
  <c r="AQ11" i="140"/>
  <c r="AP11" i="140"/>
  <c r="K15" i="140" s="1"/>
  <c r="K36" i="140" s="1"/>
  <c r="AO11" i="140"/>
  <c r="K14" i="140" s="1"/>
  <c r="K35" i="140" s="1"/>
  <c r="AN11" i="140"/>
  <c r="K13" i="140" s="1"/>
  <c r="K34" i="140" s="1"/>
  <c r="AM11" i="140"/>
  <c r="AL11" i="140"/>
  <c r="AK11" i="140"/>
  <c r="AJ11" i="140"/>
  <c r="AI11" i="140"/>
  <c r="K8" i="140" s="1"/>
  <c r="K29" i="140" s="1"/>
  <c r="AH11" i="140"/>
  <c r="K7" i="140" s="1"/>
  <c r="K28" i="140" s="1"/>
  <c r="AG11" i="140"/>
  <c r="K6" i="140" s="1"/>
  <c r="K27" i="140" s="1"/>
  <c r="AF11" i="140"/>
  <c r="K5" i="140" s="1"/>
  <c r="K26" i="140" s="1"/>
  <c r="AW10" i="140"/>
  <c r="J22" i="140" s="1"/>
  <c r="AV10" i="140"/>
  <c r="J21" i="140" s="1"/>
  <c r="AU10" i="140"/>
  <c r="AT10" i="140"/>
  <c r="J19" i="140" s="1"/>
  <c r="J40" i="140" s="1"/>
  <c r="AS10" i="140"/>
  <c r="J18" i="140" s="1"/>
  <c r="J39" i="140" s="1"/>
  <c r="AR10" i="140"/>
  <c r="J17" i="140" s="1"/>
  <c r="J38" i="140" s="1"/>
  <c r="AQ10" i="140"/>
  <c r="AP10" i="140"/>
  <c r="AO10" i="140"/>
  <c r="AN10" i="140"/>
  <c r="J13" i="140" s="1"/>
  <c r="J34" i="140" s="1"/>
  <c r="AM10" i="140"/>
  <c r="AL10" i="140"/>
  <c r="J11" i="140" s="1"/>
  <c r="J32" i="140" s="1"/>
  <c r="AK10" i="140"/>
  <c r="J10" i="140" s="1"/>
  <c r="J31" i="140" s="1"/>
  <c r="AJ10" i="140"/>
  <c r="J9" i="140" s="1"/>
  <c r="J30" i="140" s="1"/>
  <c r="AI10" i="140"/>
  <c r="J8" i="140" s="1"/>
  <c r="J29" i="140" s="1"/>
  <c r="AH10" i="140"/>
  <c r="J7" i="140" s="1"/>
  <c r="J28" i="140" s="1"/>
  <c r="AG10" i="140"/>
  <c r="J6" i="140" s="1"/>
  <c r="J27" i="140" s="1"/>
  <c r="AF10" i="140"/>
  <c r="J5" i="140" s="1"/>
  <c r="J26" i="140" s="1"/>
  <c r="AW9" i="140"/>
  <c r="H22" i="140" s="1"/>
  <c r="AV9" i="140"/>
  <c r="H21" i="140" s="1"/>
  <c r="AU9" i="140"/>
  <c r="AT9" i="140"/>
  <c r="H19" i="140" s="1"/>
  <c r="H40" i="140" s="1"/>
  <c r="AS9" i="140"/>
  <c r="AR9" i="140"/>
  <c r="H17" i="140" s="1"/>
  <c r="H38" i="140" s="1"/>
  <c r="AQ9" i="140"/>
  <c r="H16" i="140" s="1"/>
  <c r="H37" i="140" s="1"/>
  <c r="AP9" i="140"/>
  <c r="H15" i="140" s="1"/>
  <c r="H36" i="140" s="1"/>
  <c r="AO9" i="140"/>
  <c r="H14" i="140" s="1"/>
  <c r="H35" i="140" s="1"/>
  <c r="AN9" i="140"/>
  <c r="H13" i="140" s="1"/>
  <c r="H34" i="140" s="1"/>
  <c r="AM9" i="140"/>
  <c r="H12" i="140" s="1"/>
  <c r="H33" i="140" s="1"/>
  <c r="AL9" i="140"/>
  <c r="H11" i="140" s="1"/>
  <c r="H32" i="140" s="1"/>
  <c r="AK9" i="140"/>
  <c r="H10" i="140" s="1"/>
  <c r="H31" i="140" s="1"/>
  <c r="AJ9" i="140"/>
  <c r="H9" i="140" s="1"/>
  <c r="H30" i="140" s="1"/>
  <c r="AI9" i="140"/>
  <c r="H8" i="140" s="1"/>
  <c r="H29" i="140" s="1"/>
  <c r="AH9" i="140"/>
  <c r="H7" i="140" s="1"/>
  <c r="H28" i="140" s="1"/>
  <c r="AG9" i="140"/>
  <c r="AF9" i="140"/>
  <c r="H5" i="140" s="1"/>
  <c r="H26" i="140" s="1"/>
  <c r="AW8" i="140"/>
  <c r="AV8" i="140"/>
  <c r="G21" i="140" s="1"/>
  <c r="AU8" i="140"/>
  <c r="G20" i="140" s="1"/>
  <c r="AT8" i="140"/>
  <c r="G19" i="140" s="1"/>
  <c r="G40" i="140" s="1"/>
  <c r="AS8" i="140"/>
  <c r="G18" i="140" s="1"/>
  <c r="G39" i="140" s="1"/>
  <c r="AR8" i="140"/>
  <c r="G17" i="140" s="1"/>
  <c r="AQ8" i="140"/>
  <c r="G16" i="140" s="1"/>
  <c r="G37" i="140" s="1"/>
  <c r="AP8" i="140"/>
  <c r="G15" i="140" s="1"/>
  <c r="G36" i="140" s="1"/>
  <c r="AO8" i="140"/>
  <c r="G14" i="140" s="1"/>
  <c r="G35" i="140" s="1"/>
  <c r="AN8" i="140"/>
  <c r="G13" i="140" s="1"/>
  <c r="G34" i="140" s="1"/>
  <c r="AM8" i="140"/>
  <c r="G12" i="140" s="1"/>
  <c r="G33" i="140" s="1"/>
  <c r="AL8" i="140"/>
  <c r="G11" i="140" s="1"/>
  <c r="G32" i="140" s="1"/>
  <c r="AK8" i="140"/>
  <c r="G10" i="140" s="1"/>
  <c r="G31" i="140" s="1"/>
  <c r="AJ8" i="140"/>
  <c r="AI8" i="140"/>
  <c r="G8" i="140" s="1"/>
  <c r="G29" i="140" s="1"/>
  <c r="AH8" i="140"/>
  <c r="G7" i="140" s="1"/>
  <c r="G28" i="140" s="1"/>
  <c r="AG8" i="140"/>
  <c r="G6" i="140" s="1"/>
  <c r="G27" i="140" s="1"/>
  <c r="AF8" i="140"/>
  <c r="G5" i="140" s="1"/>
  <c r="G26" i="140" s="1"/>
  <c r="AW7" i="140"/>
  <c r="F22" i="140" s="1"/>
  <c r="F44" i="140" s="1"/>
  <c r="AV7" i="140"/>
  <c r="F21" i="140" s="1"/>
  <c r="AU7" i="140"/>
  <c r="F20" i="140" s="1"/>
  <c r="AT7" i="140"/>
  <c r="F19" i="140" s="1"/>
  <c r="F40" i="140" s="1"/>
  <c r="AS7" i="140"/>
  <c r="F18" i="140" s="1"/>
  <c r="F39" i="140" s="1"/>
  <c r="AR7" i="140"/>
  <c r="AQ7" i="140"/>
  <c r="AP7" i="140"/>
  <c r="F15" i="140" s="1"/>
  <c r="F36" i="140" s="1"/>
  <c r="AO7" i="140"/>
  <c r="AN7" i="140"/>
  <c r="AM7" i="140"/>
  <c r="AL7" i="140"/>
  <c r="F11" i="140" s="1"/>
  <c r="F32" i="140" s="1"/>
  <c r="AK7" i="140"/>
  <c r="F10" i="140" s="1"/>
  <c r="F31" i="140" s="1"/>
  <c r="AJ7" i="140"/>
  <c r="F9" i="140" s="1"/>
  <c r="F30" i="140" s="1"/>
  <c r="AI7" i="140"/>
  <c r="F8" i="140" s="1"/>
  <c r="F29" i="140" s="1"/>
  <c r="AH7" i="140"/>
  <c r="F7" i="140" s="1"/>
  <c r="F28" i="140" s="1"/>
  <c r="AG7" i="140"/>
  <c r="F6" i="140" s="1"/>
  <c r="F27" i="140" s="1"/>
  <c r="AF7" i="140"/>
  <c r="F5" i="140" s="1"/>
  <c r="F26" i="140" s="1"/>
  <c r="AW6" i="140"/>
  <c r="E22" i="140" s="1"/>
  <c r="E42" i="140" s="1"/>
  <c r="AV6" i="140"/>
  <c r="E21" i="140" s="1"/>
  <c r="AU6" i="140"/>
  <c r="E20" i="140" s="1"/>
  <c r="E41" i="140" s="1"/>
  <c r="AT6" i="140"/>
  <c r="E19" i="140" s="1"/>
  <c r="E40" i="140" s="1"/>
  <c r="AS6" i="140"/>
  <c r="AR6" i="140"/>
  <c r="AQ6" i="140"/>
  <c r="E16" i="140" s="1"/>
  <c r="E37" i="140" s="1"/>
  <c r="AP6" i="140"/>
  <c r="E15" i="140" s="1"/>
  <c r="E36" i="140" s="1"/>
  <c r="AO6" i="140"/>
  <c r="AN6" i="140"/>
  <c r="E13" i="140" s="1"/>
  <c r="E34" i="140" s="1"/>
  <c r="AM6" i="140"/>
  <c r="E12" i="140" s="1"/>
  <c r="E33" i="140" s="1"/>
  <c r="AL6" i="140"/>
  <c r="E11" i="140" s="1"/>
  <c r="E32" i="140" s="1"/>
  <c r="AK6" i="140"/>
  <c r="E10" i="140" s="1"/>
  <c r="E31" i="140" s="1"/>
  <c r="AJ6" i="140"/>
  <c r="E9" i="140" s="1"/>
  <c r="E30" i="140" s="1"/>
  <c r="AI6" i="140"/>
  <c r="E8" i="140" s="1"/>
  <c r="E29" i="140" s="1"/>
  <c r="AH6" i="140"/>
  <c r="E7" i="140" s="1"/>
  <c r="E28" i="140" s="1"/>
  <c r="AG6" i="140"/>
  <c r="E6" i="140" s="1"/>
  <c r="E27" i="140" s="1"/>
  <c r="AF6" i="140"/>
  <c r="E5" i="140" s="1"/>
  <c r="E26" i="140" s="1"/>
  <c r="AW5" i="140"/>
  <c r="AV5" i="140"/>
  <c r="AU5" i="140"/>
  <c r="AT5" i="140"/>
  <c r="AS5" i="140"/>
  <c r="AR5" i="140"/>
  <c r="AQ5" i="140"/>
  <c r="AP5" i="140"/>
  <c r="AO5" i="140"/>
  <c r="D14" i="140" s="1"/>
  <c r="D35" i="140" s="1"/>
  <c r="AN5" i="140"/>
  <c r="D13" i="140" s="1"/>
  <c r="D34" i="140" s="1"/>
  <c r="AM5" i="140"/>
  <c r="D12" i="140" s="1"/>
  <c r="D33" i="140" s="1"/>
  <c r="AL5" i="140"/>
  <c r="D11" i="140" s="1"/>
  <c r="D32" i="140" s="1"/>
  <c r="AK5" i="140"/>
  <c r="D10" i="140" s="1"/>
  <c r="D31" i="140" s="1"/>
  <c r="AJ5" i="140"/>
  <c r="D9" i="140" s="1"/>
  <c r="D30" i="140" s="1"/>
  <c r="AI5" i="140"/>
  <c r="AH5" i="140"/>
  <c r="AG5" i="140"/>
  <c r="AF5" i="140"/>
  <c r="AW3" i="140"/>
  <c r="AV3" i="140"/>
  <c r="AU3" i="140"/>
  <c r="AT3" i="140"/>
  <c r="AS3" i="140"/>
  <c r="AR3" i="140"/>
  <c r="AQ3" i="140"/>
  <c r="AP3" i="140"/>
  <c r="AO3" i="140"/>
  <c r="AN3" i="140"/>
  <c r="AM3" i="140"/>
  <c r="AL3" i="140"/>
  <c r="AK3" i="140"/>
  <c r="AJ3" i="140"/>
  <c r="AI3" i="140"/>
  <c r="AH3" i="140"/>
  <c r="AG3" i="140"/>
  <c r="AF3" i="140"/>
  <c r="AW26" i="139"/>
  <c r="AV26" i="139"/>
  <c r="AU26" i="139"/>
  <c r="AT26" i="139"/>
  <c r="AS26" i="139"/>
  <c r="AR26" i="139"/>
  <c r="AQ26" i="139"/>
  <c r="AP26" i="139"/>
  <c r="AO26" i="139"/>
  <c r="AN26" i="139"/>
  <c r="AM26" i="139"/>
  <c r="AL26" i="139"/>
  <c r="AK26" i="139"/>
  <c r="AJ26" i="139"/>
  <c r="AI26" i="139"/>
  <c r="AH26" i="139"/>
  <c r="AG26" i="139"/>
  <c r="AF26" i="139"/>
  <c r="AW25" i="139"/>
  <c r="AV25" i="139"/>
  <c r="Y21" i="139" s="1"/>
  <c r="AU25" i="139"/>
  <c r="Y20" i="139" s="1"/>
  <c r="Y41" i="139" s="1"/>
  <c r="AT25" i="139"/>
  <c r="Y19" i="139" s="1"/>
  <c r="Y40" i="139" s="1"/>
  <c r="AS25" i="139"/>
  <c r="AR25" i="139"/>
  <c r="Y17" i="139" s="1"/>
  <c r="Y38" i="139" s="1"/>
  <c r="AQ25" i="139"/>
  <c r="Y16" i="139" s="1"/>
  <c r="Y37" i="139" s="1"/>
  <c r="AP25" i="139"/>
  <c r="Y15" i="139" s="1"/>
  <c r="Y36" i="139" s="1"/>
  <c r="AO25" i="139"/>
  <c r="Y14" i="139" s="1"/>
  <c r="Y35" i="139" s="1"/>
  <c r="AN25" i="139"/>
  <c r="Y13" i="139" s="1"/>
  <c r="Y34" i="139" s="1"/>
  <c r="AM25" i="139"/>
  <c r="Y12" i="139" s="1"/>
  <c r="Y33" i="139" s="1"/>
  <c r="AL25" i="139"/>
  <c r="Y11" i="139" s="1"/>
  <c r="Y32" i="139" s="1"/>
  <c r="AK25" i="139"/>
  <c r="AJ25" i="139"/>
  <c r="Y9" i="139" s="1"/>
  <c r="Y30" i="139" s="1"/>
  <c r="AI25" i="139"/>
  <c r="Y8" i="139" s="1"/>
  <c r="Y29" i="139" s="1"/>
  <c r="AH25" i="139"/>
  <c r="Y7" i="139" s="1"/>
  <c r="Y28" i="139" s="1"/>
  <c r="AG25" i="139"/>
  <c r="Y6" i="139" s="1"/>
  <c r="Y27" i="139" s="1"/>
  <c r="AF25" i="139"/>
  <c r="Y5" i="139" s="1"/>
  <c r="Y26" i="139" s="1"/>
  <c r="AW24" i="139"/>
  <c r="AV24" i="139"/>
  <c r="AU24" i="139"/>
  <c r="X20" i="139" s="1"/>
  <c r="X41" i="139" s="1"/>
  <c r="AT24" i="139"/>
  <c r="X19" i="139" s="1"/>
  <c r="X40" i="139" s="1"/>
  <c r="AS24" i="139"/>
  <c r="X18" i="139" s="1"/>
  <c r="X39" i="139" s="1"/>
  <c r="AR24" i="139"/>
  <c r="X17" i="139" s="1"/>
  <c r="X38" i="139" s="1"/>
  <c r="AQ24" i="139"/>
  <c r="X16" i="139" s="1"/>
  <c r="X37" i="139" s="1"/>
  <c r="AP24" i="139"/>
  <c r="X15" i="139" s="1"/>
  <c r="X36" i="139" s="1"/>
  <c r="AO24" i="139"/>
  <c r="AN24" i="139"/>
  <c r="X13" i="139" s="1"/>
  <c r="X34" i="139" s="1"/>
  <c r="AM24" i="139"/>
  <c r="X12" i="139" s="1"/>
  <c r="X33" i="139" s="1"/>
  <c r="AL24" i="139"/>
  <c r="X11" i="139" s="1"/>
  <c r="X32" i="139" s="1"/>
  <c r="AK24" i="139"/>
  <c r="X10" i="139" s="1"/>
  <c r="X31" i="139" s="1"/>
  <c r="AJ24" i="139"/>
  <c r="X9" i="139" s="1"/>
  <c r="X30" i="139" s="1"/>
  <c r="AI24" i="139"/>
  <c r="X8" i="139" s="1"/>
  <c r="X29" i="139" s="1"/>
  <c r="AH24" i="139"/>
  <c r="X7" i="139" s="1"/>
  <c r="X28" i="139" s="1"/>
  <c r="AG24" i="139"/>
  <c r="X6" i="139" s="1"/>
  <c r="X27" i="139" s="1"/>
  <c r="AF24" i="139"/>
  <c r="X5" i="139" s="1"/>
  <c r="X26" i="139" s="1"/>
  <c r="AW23" i="139"/>
  <c r="W22" i="139" s="1"/>
  <c r="AV23" i="139"/>
  <c r="W21" i="139" s="1"/>
  <c r="AU23" i="139"/>
  <c r="W20" i="139" s="1"/>
  <c r="AT23" i="139"/>
  <c r="W19" i="139" s="1"/>
  <c r="W40" i="139" s="1"/>
  <c r="AS23" i="139"/>
  <c r="AR23" i="139"/>
  <c r="W17" i="139" s="1"/>
  <c r="W38" i="139" s="1"/>
  <c r="AQ23" i="139"/>
  <c r="W16" i="139" s="1"/>
  <c r="W37" i="139" s="1"/>
  <c r="AP23" i="139"/>
  <c r="AO23" i="139"/>
  <c r="W14" i="139" s="1"/>
  <c r="W35" i="139" s="1"/>
  <c r="AN23" i="139"/>
  <c r="W13" i="139" s="1"/>
  <c r="W34" i="139" s="1"/>
  <c r="AM23" i="139"/>
  <c r="W12" i="139" s="1"/>
  <c r="W33" i="139" s="1"/>
  <c r="AL23" i="139"/>
  <c r="W11" i="139" s="1"/>
  <c r="W32" i="139" s="1"/>
  <c r="AK23" i="139"/>
  <c r="W10" i="139" s="1"/>
  <c r="W31" i="139" s="1"/>
  <c r="AJ23" i="139"/>
  <c r="W9" i="139" s="1"/>
  <c r="W30" i="139" s="1"/>
  <c r="AI23" i="139"/>
  <c r="W8" i="139" s="1"/>
  <c r="W29" i="139" s="1"/>
  <c r="AH23" i="139"/>
  <c r="W7" i="139" s="1"/>
  <c r="W28" i="139" s="1"/>
  <c r="AG23" i="139"/>
  <c r="W6" i="139" s="1"/>
  <c r="W27" i="139" s="1"/>
  <c r="AF23" i="139"/>
  <c r="W5" i="139" s="1"/>
  <c r="W26" i="139" s="1"/>
  <c r="AW22" i="139"/>
  <c r="AV22" i="139"/>
  <c r="V21" i="139" s="1"/>
  <c r="AU22" i="139"/>
  <c r="AT22" i="139"/>
  <c r="V19" i="139" s="1"/>
  <c r="V40" i="139" s="1"/>
  <c r="AS22" i="139"/>
  <c r="AR22" i="139"/>
  <c r="V17" i="139" s="1"/>
  <c r="V38" i="139" s="1"/>
  <c r="AQ22" i="139"/>
  <c r="V16" i="139" s="1"/>
  <c r="V37" i="139" s="1"/>
  <c r="AP22" i="139"/>
  <c r="V15" i="139" s="1"/>
  <c r="V36" i="139" s="1"/>
  <c r="AO22" i="139"/>
  <c r="V14" i="139" s="1"/>
  <c r="V35" i="139" s="1"/>
  <c r="AN22" i="139"/>
  <c r="V13" i="139" s="1"/>
  <c r="V34" i="139" s="1"/>
  <c r="AM22" i="139"/>
  <c r="V12" i="139" s="1"/>
  <c r="V33" i="139" s="1"/>
  <c r="AL22" i="139"/>
  <c r="V11" i="139" s="1"/>
  <c r="V32" i="139" s="1"/>
  <c r="AK22" i="139"/>
  <c r="V10" i="139" s="1"/>
  <c r="V31" i="139" s="1"/>
  <c r="AJ22" i="139"/>
  <c r="V9" i="139" s="1"/>
  <c r="V30" i="139" s="1"/>
  <c r="AI22" i="139"/>
  <c r="AH22" i="139"/>
  <c r="V7" i="139" s="1"/>
  <c r="AG22" i="139"/>
  <c r="V6" i="139" s="1"/>
  <c r="AF22" i="139"/>
  <c r="AW21" i="139"/>
  <c r="U22" i="139" s="1"/>
  <c r="AV21" i="139"/>
  <c r="U21" i="139" s="1"/>
  <c r="AU21" i="139"/>
  <c r="U20" i="139" s="1"/>
  <c r="AT21" i="139"/>
  <c r="U19" i="139" s="1"/>
  <c r="U40" i="139" s="1"/>
  <c r="AS21" i="139"/>
  <c r="U18" i="139" s="1"/>
  <c r="U39" i="139" s="1"/>
  <c r="AR21" i="139"/>
  <c r="U17" i="139" s="1"/>
  <c r="U38" i="139" s="1"/>
  <c r="AQ21" i="139"/>
  <c r="U16" i="139" s="1"/>
  <c r="U37" i="139" s="1"/>
  <c r="AP21" i="139"/>
  <c r="U15" i="139" s="1"/>
  <c r="U36" i="139" s="1"/>
  <c r="AO21" i="139"/>
  <c r="U14" i="139" s="1"/>
  <c r="U35" i="139" s="1"/>
  <c r="AN21" i="139"/>
  <c r="U13" i="139" s="1"/>
  <c r="U34" i="139" s="1"/>
  <c r="AM21" i="139"/>
  <c r="AL21" i="139"/>
  <c r="AK21" i="139"/>
  <c r="AJ21" i="139"/>
  <c r="AI21" i="139"/>
  <c r="U8" i="139" s="1"/>
  <c r="U29" i="139" s="1"/>
  <c r="AH21" i="139"/>
  <c r="U7" i="139" s="1"/>
  <c r="U28" i="139" s="1"/>
  <c r="AG21" i="139"/>
  <c r="AF21" i="139"/>
  <c r="U5" i="139" s="1"/>
  <c r="U26" i="139" s="1"/>
  <c r="AW20" i="139"/>
  <c r="T22" i="139" s="1"/>
  <c r="AV20" i="139"/>
  <c r="T21" i="139" s="1"/>
  <c r="AU20" i="139"/>
  <c r="T20" i="139" s="1"/>
  <c r="AT20" i="139"/>
  <c r="T19" i="139" s="1"/>
  <c r="T40" i="139" s="1"/>
  <c r="AS20" i="139"/>
  <c r="AR20" i="139"/>
  <c r="T17" i="139" s="1"/>
  <c r="T38" i="139" s="1"/>
  <c r="AQ20" i="139"/>
  <c r="AP20" i="139"/>
  <c r="T15" i="139" s="1"/>
  <c r="T36" i="139" s="1"/>
  <c r="AO20" i="139"/>
  <c r="T14" i="139" s="1"/>
  <c r="T35" i="139" s="1"/>
  <c r="AN20" i="139"/>
  <c r="T13" i="139" s="1"/>
  <c r="T34" i="139" s="1"/>
  <c r="AM20" i="139"/>
  <c r="T12" i="139" s="1"/>
  <c r="T33" i="139" s="1"/>
  <c r="AL20" i="139"/>
  <c r="T11" i="139" s="1"/>
  <c r="T32" i="139" s="1"/>
  <c r="AK20" i="139"/>
  <c r="T10" i="139" s="1"/>
  <c r="T31" i="139" s="1"/>
  <c r="AJ20" i="139"/>
  <c r="T9" i="139" s="1"/>
  <c r="AI20" i="139"/>
  <c r="T8" i="139" s="1"/>
  <c r="T29" i="139" s="1"/>
  <c r="AH20" i="139"/>
  <c r="T7" i="139" s="1"/>
  <c r="T28" i="139" s="1"/>
  <c r="AG20" i="139"/>
  <c r="T6" i="139" s="1"/>
  <c r="T27" i="139" s="1"/>
  <c r="AF20" i="139"/>
  <c r="T5" i="139" s="1"/>
  <c r="T26" i="139" s="1"/>
  <c r="AW19" i="139"/>
  <c r="S22" i="139" s="1"/>
  <c r="AV19" i="139"/>
  <c r="S21" i="139" s="1"/>
  <c r="AU19" i="139"/>
  <c r="AT19" i="139"/>
  <c r="AS19" i="139"/>
  <c r="S18" i="139" s="1"/>
  <c r="S39" i="139" s="1"/>
  <c r="AR19" i="139"/>
  <c r="S17" i="139" s="1"/>
  <c r="S38" i="139" s="1"/>
  <c r="AQ19" i="139"/>
  <c r="S16" i="139" s="1"/>
  <c r="S37" i="139" s="1"/>
  <c r="AP19" i="139"/>
  <c r="S15" i="139" s="1"/>
  <c r="S36" i="139" s="1"/>
  <c r="AO19" i="139"/>
  <c r="S14" i="139" s="1"/>
  <c r="S35" i="139" s="1"/>
  <c r="AN19" i="139"/>
  <c r="S13" i="139" s="1"/>
  <c r="S34" i="139" s="1"/>
  <c r="AM19" i="139"/>
  <c r="S12" i="139" s="1"/>
  <c r="S33" i="139" s="1"/>
  <c r="AL19" i="139"/>
  <c r="S11" i="139" s="1"/>
  <c r="S32" i="139" s="1"/>
  <c r="AK19" i="139"/>
  <c r="S10" i="139" s="1"/>
  <c r="S31" i="139" s="1"/>
  <c r="AJ19" i="139"/>
  <c r="S9" i="139" s="1"/>
  <c r="S30" i="139" s="1"/>
  <c r="AI19" i="139"/>
  <c r="S8" i="139" s="1"/>
  <c r="S29" i="139" s="1"/>
  <c r="AH19" i="139"/>
  <c r="S7" i="139" s="1"/>
  <c r="S28" i="139" s="1"/>
  <c r="AG19" i="139"/>
  <c r="AF19" i="139"/>
  <c r="AW18" i="139"/>
  <c r="R22" i="139" s="1"/>
  <c r="AV18" i="139"/>
  <c r="R21" i="139" s="1"/>
  <c r="AU18" i="139"/>
  <c r="R20" i="139" s="1"/>
  <c r="AT18" i="139"/>
  <c r="R19" i="139" s="1"/>
  <c r="R40" i="139" s="1"/>
  <c r="AS18" i="139"/>
  <c r="R18" i="139" s="1"/>
  <c r="R39" i="139" s="1"/>
  <c r="AR18" i="139"/>
  <c r="R17" i="139" s="1"/>
  <c r="R38" i="139" s="1"/>
  <c r="AQ18" i="139"/>
  <c r="R16" i="139" s="1"/>
  <c r="R37" i="139" s="1"/>
  <c r="AP18" i="139"/>
  <c r="R15" i="139" s="1"/>
  <c r="R36" i="139" s="1"/>
  <c r="AO18" i="139"/>
  <c r="R14" i="139" s="1"/>
  <c r="R35" i="139" s="1"/>
  <c r="AN18" i="139"/>
  <c r="R13" i="139" s="1"/>
  <c r="R34" i="139" s="1"/>
  <c r="AM18" i="139"/>
  <c r="R12" i="139" s="1"/>
  <c r="R33" i="139" s="1"/>
  <c r="AL18" i="139"/>
  <c r="R11" i="139" s="1"/>
  <c r="R32" i="139" s="1"/>
  <c r="AK18" i="139"/>
  <c r="R10" i="139" s="1"/>
  <c r="R31" i="139" s="1"/>
  <c r="AJ18" i="139"/>
  <c r="AI18" i="139"/>
  <c r="R8" i="139" s="1"/>
  <c r="AH18" i="139"/>
  <c r="AG18" i="139"/>
  <c r="R6" i="139" s="1"/>
  <c r="R27" i="139" s="1"/>
  <c r="AF18" i="139"/>
  <c r="R5" i="139" s="1"/>
  <c r="R26" i="139" s="1"/>
  <c r="AW17" i="139"/>
  <c r="AV17" i="139"/>
  <c r="AU17" i="139"/>
  <c r="Q20" i="139" s="1"/>
  <c r="AT17" i="139"/>
  <c r="Q19" i="139" s="1"/>
  <c r="Q40" i="139" s="1"/>
  <c r="AS17" i="139"/>
  <c r="Q18" i="139" s="1"/>
  <c r="Q39" i="139" s="1"/>
  <c r="AR17" i="139"/>
  <c r="Q17" i="139" s="1"/>
  <c r="Q38" i="139" s="1"/>
  <c r="AQ17" i="139"/>
  <c r="Q16" i="139" s="1"/>
  <c r="Q37" i="139" s="1"/>
  <c r="AP17" i="139"/>
  <c r="Q15" i="139" s="1"/>
  <c r="Q36" i="139" s="1"/>
  <c r="AO17" i="139"/>
  <c r="AN17" i="139"/>
  <c r="AM17" i="139"/>
  <c r="AL17" i="139"/>
  <c r="AK17" i="139"/>
  <c r="Q10" i="139" s="1"/>
  <c r="Q31" i="139" s="1"/>
  <c r="AJ17" i="139"/>
  <c r="Q9" i="139" s="1"/>
  <c r="Q30" i="139" s="1"/>
  <c r="AI17" i="139"/>
  <c r="Q8" i="139" s="1"/>
  <c r="Q29" i="139" s="1"/>
  <c r="AH17" i="139"/>
  <c r="Q7" i="139" s="1"/>
  <c r="Q28" i="139" s="1"/>
  <c r="AG17" i="139"/>
  <c r="Q6" i="139" s="1"/>
  <c r="Q27" i="139" s="1"/>
  <c r="AF17" i="139"/>
  <c r="Q5" i="139" s="1"/>
  <c r="Q26" i="139" s="1"/>
  <c r="AW16" i="139"/>
  <c r="P22" i="139" s="1"/>
  <c r="AV16" i="139"/>
  <c r="P21" i="139" s="1"/>
  <c r="AU16" i="139"/>
  <c r="P20" i="139" s="1"/>
  <c r="AT16" i="139"/>
  <c r="P19" i="139" s="1"/>
  <c r="P40" i="139" s="1"/>
  <c r="AS16" i="139"/>
  <c r="AR16" i="139"/>
  <c r="P17" i="139" s="1"/>
  <c r="P38" i="139" s="1"/>
  <c r="AQ16" i="139"/>
  <c r="AP16" i="139"/>
  <c r="AO16" i="139"/>
  <c r="P14" i="139" s="1"/>
  <c r="P35" i="139" s="1"/>
  <c r="AN16" i="139"/>
  <c r="AM16" i="139"/>
  <c r="P12" i="139" s="1"/>
  <c r="P33" i="139" s="1"/>
  <c r="AL16" i="139"/>
  <c r="P11" i="139" s="1"/>
  <c r="P32" i="139" s="1"/>
  <c r="AK16" i="139"/>
  <c r="P10" i="139" s="1"/>
  <c r="P31" i="139" s="1"/>
  <c r="AJ16" i="139"/>
  <c r="P9" i="139" s="1"/>
  <c r="P30" i="139" s="1"/>
  <c r="AI16" i="139"/>
  <c r="AH16" i="139"/>
  <c r="P7" i="139" s="1"/>
  <c r="P28" i="139" s="1"/>
  <c r="AG16" i="139"/>
  <c r="P6" i="139" s="1"/>
  <c r="P27" i="139" s="1"/>
  <c r="AF16" i="139"/>
  <c r="P5" i="139" s="1"/>
  <c r="P26" i="139" s="1"/>
  <c r="AW15" i="139"/>
  <c r="AV15" i="139"/>
  <c r="AU15" i="139"/>
  <c r="AT15" i="139"/>
  <c r="O19" i="139" s="1"/>
  <c r="O40" i="139" s="1"/>
  <c r="AS15" i="139"/>
  <c r="O18" i="139" s="1"/>
  <c r="O39" i="139" s="1"/>
  <c r="AR15" i="139"/>
  <c r="O17" i="139" s="1"/>
  <c r="O38" i="139" s="1"/>
  <c r="AQ15" i="139"/>
  <c r="AP15" i="139"/>
  <c r="AO15" i="139"/>
  <c r="O14" i="139" s="1"/>
  <c r="O35" i="139" s="1"/>
  <c r="AN15" i="139"/>
  <c r="O13" i="139" s="1"/>
  <c r="O34" i="139" s="1"/>
  <c r="AM15" i="139"/>
  <c r="O12" i="139" s="1"/>
  <c r="O33" i="139" s="1"/>
  <c r="AL15" i="139"/>
  <c r="O11" i="139" s="1"/>
  <c r="O32" i="139" s="1"/>
  <c r="AK15" i="139"/>
  <c r="O10" i="139" s="1"/>
  <c r="O31" i="139" s="1"/>
  <c r="AJ15" i="139"/>
  <c r="O9" i="139" s="1"/>
  <c r="O30" i="139" s="1"/>
  <c r="AI15" i="139"/>
  <c r="AH15" i="139"/>
  <c r="AG15" i="139"/>
  <c r="O6" i="139" s="1"/>
  <c r="O27" i="139" s="1"/>
  <c r="AF15" i="139"/>
  <c r="O5" i="139" s="1"/>
  <c r="O26" i="139" s="1"/>
  <c r="AW14" i="139"/>
  <c r="N22" i="139" s="1"/>
  <c r="AV14" i="139"/>
  <c r="N21" i="139" s="1"/>
  <c r="AU14" i="139"/>
  <c r="N20" i="139" s="1"/>
  <c r="AT14" i="139"/>
  <c r="N19" i="139" s="1"/>
  <c r="N40" i="139" s="1"/>
  <c r="AS14" i="139"/>
  <c r="N18" i="139" s="1"/>
  <c r="N39" i="139" s="1"/>
  <c r="AR14" i="139"/>
  <c r="N17" i="139" s="1"/>
  <c r="N38" i="139" s="1"/>
  <c r="AQ14" i="139"/>
  <c r="N16" i="139" s="1"/>
  <c r="N37" i="139" s="1"/>
  <c r="AP14" i="139"/>
  <c r="N15" i="139" s="1"/>
  <c r="N36" i="139" s="1"/>
  <c r="AO14" i="139"/>
  <c r="N14" i="139" s="1"/>
  <c r="N35" i="139" s="1"/>
  <c r="AN14" i="139"/>
  <c r="N13" i="139" s="1"/>
  <c r="N34" i="139" s="1"/>
  <c r="AM14" i="139"/>
  <c r="N12" i="139" s="1"/>
  <c r="N33" i="139" s="1"/>
  <c r="AL14" i="139"/>
  <c r="AK14" i="139"/>
  <c r="N10" i="139" s="1"/>
  <c r="N31" i="139" s="1"/>
  <c r="AJ14" i="139"/>
  <c r="AI14" i="139"/>
  <c r="N8" i="139" s="1"/>
  <c r="N29" i="139" s="1"/>
  <c r="AH14" i="139"/>
  <c r="AG14" i="139"/>
  <c r="N6" i="139" s="1"/>
  <c r="N27" i="139" s="1"/>
  <c r="AF14" i="139"/>
  <c r="AW13" i="139"/>
  <c r="M22" i="139" s="1"/>
  <c r="AV13" i="139"/>
  <c r="M21" i="139" s="1"/>
  <c r="AU13" i="139"/>
  <c r="M20" i="139" s="1"/>
  <c r="M41" i="139" s="1"/>
  <c r="AT13" i="139"/>
  <c r="M19" i="139" s="1"/>
  <c r="M40" i="139" s="1"/>
  <c r="AS13" i="139"/>
  <c r="M18" i="139" s="1"/>
  <c r="M39" i="139" s="1"/>
  <c r="AR13" i="139"/>
  <c r="M17" i="139" s="1"/>
  <c r="M38" i="139" s="1"/>
  <c r="AQ13" i="139"/>
  <c r="AP13" i="139"/>
  <c r="M15" i="139" s="1"/>
  <c r="M36" i="139" s="1"/>
  <c r="AO13" i="139"/>
  <c r="M14" i="139" s="1"/>
  <c r="M35" i="139" s="1"/>
  <c r="AN13" i="139"/>
  <c r="M13" i="139" s="1"/>
  <c r="M34" i="139" s="1"/>
  <c r="AM13" i="139"/>
  <c r="M12" i="139" s="1"/>
  <c r="M33" i="139" s="1"/>
  <c r="AL13" i="139"/>
  <c r="M11" i="139" s="1"/>
  <c r="M32" i="139" s="1"/>
  <c r="AK13" i="139"/>
  <c r="M10" i="139" s="1"/>
  <c r="M31" i="139" s="1"/>
  <c r="AJ13" i="139"/>
  <c r="M9" i="139" s="1"/>
  <c r="M30" i="139" s="1"/>
  <c r="AI13" i="139"/>
  <c r="M8" i="139" s="1"/>
  <c r="M29" i="139" s="1"/>
  <c r="AH13" i="139"/>
  <c r="M7" i="139" s="1"/>
  <c r="M28" i="139" s="1"/>
  <c r="AG13" i="139"/>
  <c r="M6" i="139" s="1"/>
  <c r="M27" i="139" s="1"/>
  <c r="AF13" i="139"/>
  <c r="M5" i="139" s="1"/>
  <c r="M26" i="139" s="1"/>
  <c r="AW12" i="139"/>
  <c r="L22" i="139" s="1"/>
  <c r="AV12" i="139"/>
  <c r="L21" i="139" s="1"/>
  <c r="AU12" i="139"/>
  <c r="L20" i="139" s="1"/>
  <c r="AT12" i="139"/>
  <c r="AS12" i="139"/>
  <c r="L18" i="139" s="1"/>
  <c r="L39" i="139" s="1"/>
  <c r="AR12" i="139"/>
  <c r="L17" i="139" s="1"/>
  <c r="AQ12" i="139"/>
  <c r="L16" i="139" s="1"/>
  <c r="L37" i="139" s="1"/>
  <c r="AP12" i="139"/>
  <c r="L15" i="139" s="1"/>
  <c r="L36" i="139" s="1"/>
  <c r="AO12" i="139"/>
  <c r="AN12" i="139"/>
  <c r="L13" i="139" s="1"/>
  <c r="L34" i="139" s="1"/>
  <c r="AM12" i="139"/>
  <c r="L12" i="139" s="1"/>
  <c r="L33" i="139" s="1"/>
  <c r="AL12" i="139"/>
  <c r="L11" i="139" s="1"/>
  <c r="L32" i="139" s="1"/>
  <c r="AK12" i="139"/>
  <c r="L10" i="139" s="1"/>
  <c r="L31" i="139" s="1"/>
  <c r="AJ12" i="139"/>
  <c r="L9" i="139" s="1"/>
  <c r="L30" i="139" s="1"/>
  <c r="AI12" i="139"/>
  <c r="L8" i="139" s="1"/>
  <c r="L29" i="139" s="1"/>
  <c r="AH12" i="139"/>
  <c r="AG12" i="139"/>
  <c r="AF12" i="139"/>
  <c r="L5" i="139" s="1"/>
  <c r="L26" i="139" s="1"/>
  <c r="AW11" i="139"/>
  <c r="K22" i="139" s="1"/>
  <c r="AV11" i="139"/>
  <c r="K21" i="139" s="1"/>
  <c r="AU11" i="139"/>
  <c r="K20" i="139" s="1"/>
  <c r="AT11" i="139"/>
  <c r="K19" i="139" s="1"/>
  <c r="K40" i="139" s="1"/>
  <c r="AS11" i="139"/>
  <c r="K18" i="139" s="1"/>
  <c r="K39" i="139" s="1"/>
  <c r="AR11" i="139"/>
  <c r="AQ11" i="139"/>
  <c r="K16" i="139" s="1"/>
  <c r="K37" i="139" s="1"/>
  <c r="AP11" i="139"/>
  <c r="K15" i="139" s="1"/>
  <c r="K36" i="139" s="1"/>
  <c r="AO11" i="139"/>
  <c r="K14" i="139" s="1"/>
  <c r="K35" i="139" s="1"/>
  <c r="AN11" i="139"/>
  <c r="K13" i="139" s="1"/>
  <c r="K34" i="139" s="1"/>
  <c r="AM11" i="139"/>
  <c r="K12" i="139" s="1"/>
  <c r="K33" i="139" s="1"/>
  <c r="AL11" i="139"/>
  <c r="AK11" i="139"/>
  <c r="AJ11" i="139"/>
  <c r="AI11" i="139"/>
  <c r="K8" i="139" s="1"/>
  <c r="K29" i="139" s="1"/>
  <c r="AH11" i="139"/>
  <c r="K7" i="139" s="1"/>
  <c r="K28" i="139" s="1"/>
  <c r="AG11" i="139"/>
  <c r="K6" i="139" s="1"/>
  <c r="K27" i="139" s="1"/>
  <c r="AF11" i="139"/>
  <c r="K5" i="139" s="1"/>
  <c r="K26" i="139" s="1"/>
  <c r="AW10" i="139"/>
  <c r="J22" i="139" s="1"/>
  <c r="AV10" i="139"/>
  <c r="AU10" i="139"/>
  <c r="J20" i="139" s="1"/>
  <c r="AT10" i="139"/>
  <c r="J19" i="139" s="1"/>
  <c r="J40" i="139" s="1"/>
  <c r="AS10" i="139"/>
  <c r="J18" i="139" s="1"/>
  <c r="J39" i="139" s="1"/>
  <c r="AR10" i="139"/>
  <c r="J17" i="139" s="1"/>
  <c r="J38" i="139" s="1"/>
  <c r="AQ10" i="139"/>
  <c r="J16" i="139" s="1"/>
  <c r="J37" i="139" s="1"/>
  <c r="AP10" i="139"/>
  <c r="J15" i="139" s="1"/>
  <c r="J36" i="139" s="1"/>
  <c r="AO10" i="139"/>
  <c r="AN10" i="139"/>
  <c r="AM10" i="139"/>
  <c r="AL10" i="139"/>
  <c r="AK10" i="139"/>
  <c r="AJ10" i="139"/>
  <c r="J9" i="139" s="1"/>
  <c r="J30" i="139" s="1"/>
  <c r="AI10" i="139"/>
  <c r="AH10" i="139"/>
  <c r="J7" i="139" s="1"/>
  <c r="J28" i="139" s="1"/>
  <c r="AG10" i="139"/>
  <c r="J6" i="139" s="1"/>
  <c r="J27" i="139" s="1"/>
  <c r="AF10" i="139"/>
  <c r="J5" i="139" s="1"/>
  <c r="J26" i="139" s="1"/>
  <c r="AW9" i="139"/>
  <c r="H22" i="139" s="1"/>
  <c r="H42" i="139" s="1"/>
  <c r="AV9" i="139"/>
  <c r="H21" i="139" s="1"/>
  <c r="AU9" i="139"/>
  <c r="H20" i="139" s="1"/>
  <c r="H43" i="139" s="1"/>
  <c r="AT9" i="139"/>
  <c r="H19" i="139" s="1"/>
  <c r="H40" i="139" s="1"/>
  <c r="AS9" i="139"/>
  <c r="AR9" i="139"/>
  <c r="AQ9" i="139"/>
  <c r="AP9" i="139"/>
  <c r="AO9" i="139"/>
  <c r="H14" i="139" s="1"/>
  <c r="H35" i="139" s="1"/>
  <c r="AN9" i="139"/>
  <c r="H13" i="139" s="1"/>
  <c r="H34" i="139" s="1"/>
  <c r="AM9" i="139"/>
  <c r="H12" i="139" s="1"/>
  <c r="AL9" i="139"/>
  <c r="H11" i="139" s="1"/>
  <c r="H32" i="139" s="1"/>
  <c r="AK9" i="139"/>
  <c r="H10" i="139" s="1"/>
  <c r="H31" i="139" s="1"/>
  <c r="AJ9" i="139"/>
  <c r="H9" i="139" s="1"/>
  <c r="H30" i="139" s="1"/>
  <c r="AI9" i="139"/>
  <c r="H8" i="139" s="1"/>
  <c r="H29" i="139" s="1"/>
  <c r="AH9" i="139"/>
  <c r="H7" i="139" s="1"/>
  <c r="H28" i="139" s="1"/>
  <c r="AG9" i="139"/>
  <c r="AF9" i="139"/>
  <c r="AW8" i="139"/>
  <c r="AV8" i="139"/>
  <c r="AU8" i="139"/>
  <c r="G20" i="139" s="1"/>
  <c r="G43" i="139" s="1"/>
  <c r="AT8" i="139"/>
  <c r="G19" i="139" s="1"/>
  <c r="G40" i="139" s="1"/>
  <c r="AS8" i="139"/>
  <c r="G18" i="139" s="1"/>
  <c r="G39" i="139" s="1"/>
  <c r="AR8" i="139"/>
  <c r="G17" i="139" s="1"/>
  <c r="AQ8" i="139"/>
  <c r="G16" i="139" s="1"/>
  <c r="G37" i="139" s="1"/>
  <c r="AP8" i="139"/>
  <c r="G15" i="139" s="1"/>
  <c r="G36" i="139" s="1"/>
  <c r="AO8" i="139"/>
  <c r="G14" i="139" s="1"/>
  <c r="G35" i="139" s="1"/>
  <c r="AN8" i="139"/>
  <c r="G13" i="139" s="1"/>
  <c r="G34" i="139" s="1"/>
  <c r="AM8" i="139"/>
  <c r="G12" i="139" s="1"/>
  <c r="G33" i="139" s="1"/>
  <c r="AL8" i="139"/>
  <c r="G11" i="139" s="1"/>
  <c r="G32" i="139" s="1"/>
  <c r="AK8" i="139"/>
  <c r="G10" i="139" s="1"/>
  <c r="G31" i="139" s="1"/>
  <c r="AJ8" i="139"/>
  <c r="G9" i="139" s="1"/>
  <c r="G30" i="139" s="1"/>
  <c r="AI8" i="139"/>
  <c r="G8" i="139" s="1"/>
  <c r="G29" i="139" s="1"/>
  <c r="AH8" i="139"/>
  <c r="AG8" i="139"/>
  <c r="AF8" i="139"/>
  <c r="G5" i="139" s="1"/>
  <c r="G26" i="139" s="1"/>
  <c r="AW7" i="139"/>
  <c r="F22" i="139" s="1"/>
  <c r="AV7" i="139"/>
  <c r="F21" i="139" s="1"/>
  <c r="AU7" i="139"/>
  <c r="F20" i="139" s="1"/>
  <c r="F43" i="139" s="1"/>
  <c r="AT7" i="139"/>
  <c r="F19" i="139" s="1"/>
  <c r="F40" i="139" s="1"/>
  <c r="AS7" i="139"/>
  <c r="F18" i="139" s="1"/>
  <c r="F39" i="139" s="1"/>
  <c r="AR7" i="139"/>
  <c r="F17" i="139" s="1"/>
  <c r="F38" i="139" s="1"/>
  <c r="AQ7" i="139"/>
  <c r="F16" i="139" s="1"/>
  <c r="F37" i="139" s="1"/>
  <c r="AP7" i="139"/>
  <c r="F15" i="139" s="1"/>
  <c r="F36" i="139" s="1"/>
  <c r="AO7" i="139"/>
  <c r="F14" i="139" s="1"/>
  <c r="F35" i="139" s="1"/>
  <c r="AN7" i="139"/>
  <c r="F13" i="139" s="1"/>
  <c r="F34" i="139" s="1"/>
  <c r="AM7" i="139"/>
  <c r="AL7" i="139"/>
  <c r="AK7" i="139"/>
  <c r="AJ7" i="139"/>
  <c r="AI7" i="139"/>
  <c r="F8" i="139" s="1"/>
  <c r="F29" i="139" s="1"/>
  <c r="AH7" i="139"/>
  <c r="F7" i="139" s="1"/>
  <c r="F28" i="139" s="1"/>
  <c r="AG7" i="139"/>
  <c r="AF7" i="139"/>
  <c r="F5" i="139" s="1"/>
  <c r="F26" i="139" s="1"/>
  <c r="AW6" i="139"/>
  <c r="E22" i="139" s="1"/>
  <c r="E42" i="139" s="1"/>
  <c r="AV6" i="139"/>
  <c r="E21" i="139" s="1"/>
  <c r="AU6" i="139"/>
  <c r="E20" i="139" s="1"/>
  <c r="E41" i="139" s="1"/>
  <c r="AT6" i="139"/>
  <c r="E19" i="139" s="1"/>
  <c r="E40" i="139" s="1"/>
  <c r="AS6" i="139"/>
  <c r="E18" i="139" s="1"/>
  <c r="E39" i="139" s="1"/>
  <c r="AR6" i="139"/>
  <c r="E17" i="139" s="1"/>
  <c r="E38" i="139" s="1"/>
  <c r="AQ6" i="139"/>
  <c r="AP6" i="139"/>
  <c r="AO6" i="139"/>
  <c r="AN6" i="139"/>
  <c r="E13" i="139" s="1"/>
  <c r="E34" i="139" s="1"/>
  <c r="AM6" i="139"/>
  <c r="AL6" i="139"/>
  <c r="E11" i="139" s="1"/>
  <c r="E32" i="139" s="1"/>
  <c r="AK6" i="139"/>
  <c r="AJ6" i="139"/>
  <c r="AI6" i="139"/>
  <c r="E8" i="139" s="1"/>
  <c r="E29" i="139" s="1"/>
  <c r="AH6" i="139"/>
  <c r="E7" i="139" s="1"/>
  <c r="E28" i="139" s="1"/>
  <c r="AG6" i="139"/>
  <c r="E6" i="139" s="1"/>
  <c r="E27" i="139" s="1"/>
  <c r="AF6" i="139"/>
  <c r="E5" i="139" s="1"/>
  <c r="E26" i="139" s="1"/>
  <c r="AW5" i="139"/>
  <c r="D22" i="139" s="1"/>
  <c r="AV5" i="139"/>
  <c r="D21" i="139" s="1"/>
  <c r="AU5" i="139"/>
  <c r="AT5" i="139"/>
  <c r="AS5" i="139"/>
  <c r="AR5" i="139"/>
  <c r="AQ5" i="139"/>
  <c r="AP5" i="139"/>
  <c r="D15" i="139" s="1"/>
  <c r="D36" i="139" s="1"/>
  <c r="AO5" i="139"/>
  <c r="D14" i="139" s="1"/>
  <c r="D35" i="139" s="1"/>
  <c r="AN5" i="139"/>
  <c r="D13" i="139" s="1"/>
  <c r="D34" i="139" s="1"/>
  <c r="AM5" i="139"/>
  <c r="D12" i="139" s="1"/>
  <c r="D33" i="139" s="1"/>
  <c r="AL5" i="139"/>
  <c r="D11" i="139" s="1"/>
  <c r="D32" i="139" s="1"/>
  <c r="AK5" i="139"/>
  <c r="D10" i="139" s="1"/>
  <c r="D31" i="139" s="1"/>
  <c r="AJ5" i="139"/>
  <c r="D9" i="139" s="1"/>
  <c r="D30" i="139" s="1"/>
  <c r="AI5" i="139"/>
  <c r="D8" i="139" s="1"/>
  <c r="D29" i="139" s="1"/>
  <c r="AH5" i="139"/>
  <c r="D7" i="139" s="1"/>
  <c r="D28" i="139" s="1"/>
  <c r="AG5" i="139"/>
  <c r="AF5" i="139"/>
  <c r="AW3" i="139"/>
  <c r="AV3" i="139"/>
  <c r="AU3" i="139"/>
  <c r="AT3" i="139"/>
  <c r="AS3" i="139"/>
  <c r="AR3" i="139"/>
  <c r="AQ3" i="139"/>
  <c r="AP3" i="139"/>
  <c r="AO3" i="139"/>
  <c r="AN3" i="139"/>
  <c r="AM3" i="139"/>
  <c r="AL3" i="139"/>
  <c r="AK3" i="139"/>
  <c r="AJ3" i="139"/>
  <c r="AI3" i="139"/>
  <c r="AH3" i="139"/>
  <c r="AG3" i="139"/>
  <c r="AF3" i="139"/>
  <c r="AW26" i="138"/>
  <c r="AV26" i="138"/>
  <c r="AU26" i="138"/>
  <c r="AT26" i="138"/>
  <c r="AS26" i="138"/>
  <c r="AR26" i="138"/>
  <c r="AQ26" i="138"/>
  <c r="AP26" i="138"/>
  <c r="AO26" i="138"/>
  <c r="AN26" i="138"/>
  <c r="AM26" i="138"/>
  <c r="AL26" i="138"/>
  <c r="AK26" i="138"/>
  <c r="AJ26" i="138"/>
  <c r="AI26" i="138"/>
  <c r="AH26" i="138"/>
  <c r="AG26" i="138"/>
  <c r="AF26" i="138"/>
  <c r="AW25" i="138"/>
  <c r="Y22" i="138" s="1"/>
  <c r="AV25" i="138"/>
  <c r="Y21" i="138" s="1"/>
  <c r="AU25" i="138"/>
  <c r="Y20" i="138" s="1"/>
  <c r="AT25" i="138"/>
  <c r="Y19" i="138" s="1"/>
  <c r="Y40" i="138" s="1"/>
  <c r="AS25" i="138"/>
  <c r="AR25" i="138"/>
  <c r="Y17" i="138" s="1"/>
  <c r="Y38" i="138" s="1"/>
  <c r="AQ25" i="138"/>
  <c r="Y16" i="138" s="1"/>
  <c r="Y37" i="138" s="1"/>
  <c r="AP25" i="138"/>
  <c r="Y15" i="138" s="1"/>
  <c r="Y36" i="138" s="1"/>
  <c r="AO25" i="138"/>
  <c r="Y14" i="138" s="1"/>
  <c r="Y35" i="138" s="1"/>
  <c r="AN25" i="138"/>
  <c r="Y13" i="138" s="1"/>
  <c r="Y34" i="138" s="1"/>
  <c r="AM25" i="138"/>
  <c r="AL25" i="138"/>
  <c r="AK25" i="138"/>
  <c r="AJ25" i="138"/>
  <c r="AI25" i="138"/>
  <c r="Y8" i="138" s="1"/>
  <c r="Y29" i="138" s="1"/>
  <c r="AH25" i="138"/>
  <c r="Y7" i="138" s="1"/>
  <c r="Y28" i="138" s="1"/>
  <c r="AG25" i="138"/>
  <c r="Y6" i="138" s="1"/>
  <c r="Y27" i="138" s="1"/>
  <c r="AF25" i="138"/>
  <c r="Y5" i="138" s="1"/>
  <c r="Y26" i="138" s="1"/>
  <c r="AW24" i="138"/>
  <c r="AV24" i="138"/>
  <c r="X21" i="138" s="1"/>
  <c r="AU24" i="138"/>
  <c r="X20" i="138" s="1"/>
  <c r="X43" i="138" s="1"/>
  <c r="AT24" i="138"/>
  <c r="X19" i="138" s="1"/>
  <c r="X40" i="138" s="1"/>
  <c r="AS24" i="138"/>
  <c r="X18" i="138" s="1"/>
  <c r="X39" i="138" s="1"/>
  <c r="AR24" i="138"/>
  <c r="X17" i="138" s="1"/>
  <c r="X38" i="138" s="1"/>
  <c r="AQ24" i="138"/>
  <c r="AP24" i="138"/>
  <c r="AO24" i="138"/>
  <c r="AN24" i="138"/>
  <c r="X13" i="138" s="1"/>
  <c r="X34" i="138" s="1"/>
  <c r="AM24" i="138"/>
  <c r="X12" i="138" s="1"/>
  <c r="AL24" i="138"/>
  <c r="X11" i="138" s="1"/>
  <c r="X32" i="138" s="1"/>
  <c r="AK24" i="138"/>
  <c r="X10" i="138" s="1"/>
  <c r="X31" i="138" s="1"/>
  <c r="AJ24" i="138"/>
  <c r="X9" i="138" s="1"/>
  <c r="X30" i="138" s="1"/>
  <c r="AI24" i="138"/>
  <c r="X8" i="138" s="1"/>
  <c r="X29" i="138" s="1"/>
  <c r="AH24" i="138"/>
  <c r="X7" i="138" s="1"/>
  <c r="X28" i="138" s="1"/>
  <c r="AG24" i="138"/>
  <c r="X6" i="138" s="1"/>
  <c r="X27" i="138" s="1"/>
  <c r="AF24" i="138"/>
  <c r="X5" i="138" s="1"/>
  <c r="X26" i="138" s="1"/>
  <c r="AW23" i="138"/>
  <c r="W22" i="138" s="1"/>
  <c r="AV23" i="138"/>
  <c r="W21" i="138" s="1"/>
  <c r="AU23" i="138"/>
  <c r="AT23" i="138"/>
  <c r="W19" i="138" s="1"/>
  <c r="W40" i="138" s="1"/>
  <c r="AS23" i="138"/>
  <c r="W18" i="138" s="1"/>
  <c r="W39" i="138" s="1"/>
  <c r="AR23" i="138"/>
  <c r="AQ23" i="138"/>
  <c r="W16" i="138" s="1"/>
  <c r="W37" i="138" s="1"/>
  <c r="AP23" i="138"/>
  <c r="W15" i="138" s="1"/>
  <c r="W36" i="138" s="1"/>
  <c r="AO23" i="138"/>
  <c r="W14" i="138" s="1"/>
  <c r="W35" i="138" s="1"/>
  <c r="AN23" i="138"/>
  <c r="W13" i="138" s="1"/>
  <c r="W34" i="138" s="1"/>
  <c r="AM23" i="138"/>
  <c r="W12" i="138" s="1"/>
  <c r="W33" i="138" s="1"/>
  <c r="AL23" i="138"/>
  <c r="W11" i="138" s="1"/>
  <c r="W32" i="138" s="1"/>
  <c r="AK23" i="138"/>
  <c r="W10" i="138" s="1"/>
  <c r="W31" i="138" s="1"/>
  <c r="AJ23" i="138"/>
  <c r="W9" i="138" s="1"/>
  <c r="W30" i="138" s="1"/>
  <c r="AI23" i="138"/>
  <c r="W8" i="138" s="1"/>
  <c r="W29" i="138" s="1"/>
  <c r="AH23" i="138"/>
  <c r="AG23" i="138"/>
  <c r="AF23" i="138"/>
  <c r="W5" i="138" s="1"/>
  <c r="W26" i="138" s="1"/>
  <c r="AW22" i="138"/>
  <c r="V22" i="138" s="1"/>
  <c r="AV22" i="138"/>
  <c r="V21" i="138" s="1"/>
  <c r="AU22" i="138"/>
  <c r="V20" i="138" s="1"/>
  <c r="AT22" i="138"/>
  <c r="V19" i="138" s="1"/>
  <c r="V40" i="138" s="1"/>
  <c r="AS22" i="138"/>
  <c r="V18" i="138" s="1"/>
  <c r="V39" i="138" s="1"/>
  <c r="AR22" i="138"/>
  <c r="V17" i="138" s="1"/>
  <c r="V38" i="138" s="1"/>
  <c r="AQ22" i="138"/>
  <c r="AP22" i="138"/>
  <c r="V15" i="138" s="1"/>
  <c r="V36" i="138" s="1"/>
  <c r="AO22" i="138"/>
  <c r="V14" i="138" s="1"/>
  <c r="V35" i="138" s="1"/>
  <c r="AN22" i="138"/>
  <c r="V13" i="138" s="1"/>
  <c r="V34" i="138" s="1"/>
  <c r="AM22" i="138"/>
  <c r="V12" i="138" s="1"/>
  <c r="V33" i="138" s="1"/>
  <c r="AL22" i="138"/>
  <c r="V11" i="138" s="1"/>
  <c r="V32" i="138" s="1"/>
  <c r="AK22" i="138"/>
  <c r="AJ22" i="138"/>
  <c r="AI22" i="138"/>
  <c r="AH22" i="138"/>
  <c r="V7" i="138" s="1"/>
  <c r="V28" i="138" s="1"/>
  <c r="AG22" i="138"/>
  <c r="V6" i="138" s="1"/>
  <c r="V27" i="138" s="1"/>
  <c r="AF22" i="138"/>
  <c r="V5" i="138" s="1"/>
  <c r="V26" i="138" s="1"/>
  <c r="AW21" i="138"/>
  <c r="U22" i="138" s="1"/>
  <c r="U44" i="138" s="1"/>
  <c r="AV21" i="138"/>
  <c r="U21" i="138" s="1"/>
  <c r="AU21" i="138"/>
  <c r="U20" i="138" s="1"/>
  <c r="AT21" i="138"/>
  <c r="U19" i="138" s="1"/>
  <c r="U40" i="138" s="1"/>
  <c r="AS21" i="138"/>
  <c r="U18" i="138" s="1"/>
  <c r="U39" i="138" s="1"/>
  <c r="AR21" i="138"/>
  <c r="U17" i="138" s="1"/>
  <c r="U38" i="138" s="1"/>
  <c r="AQ21" i="138"/>
  <c r="U16" i="138" s="1"/>
  <c r="U37" i="138" s="1"/>
  <c r="AP21" i="138"/>
  <c r="U15" i="138" s="1"/>
  <c r="U36" i="138" s="1"/>
  <c r="AO21" i="138"/>
  <c r="AN21" i="138"/>
  <c r="AM21" i="138"/>
  <c r="U12" i="138" s="1"/>
  <c r="U33" i="138" s="1"/>
  <c r="AL21" i="138"/>
  <c r="U11" i="138" s="1"/>
  <c r="U32" i="138" s="1"/>
  <c r="AK21" i="138"/>
  <c r="U10" i="138" s="1"/>
  <c r="U31" i="138" s="1"/>
  <c r="AJ21" i="138"/>
  <c r="U9" i="138" s="1"/>
  <c r="U30" i="138" s="1"/>
  <c r="AI21" i="138"/>
  <c r="U8" i="138" s="1"/>
  <c r="U29" i="138" s="1"/>
  <c r="AH21" i="138"/>
  <c r="U7" i="138" s="1"/>
  <c r="U28" i="138" s="1"/>
  <c r="AG21" i="138"/>
  <c r="U6" i="138" s="1"/>
  <c r="U27" i="138" s="1"/>
  <c r="AF21" i="138"/>
  <c r="U5" i="138" s="1"/>
  <c r="U26" i="138" s="1"/>
  <c r="AW20" i="138"/>
  <c r="T22" i="138" s="1"/>
  <c r="AV20" i="138"/>
  <c r="T21" i="138" s="1"/>
  <c r="AU20" i="138"/>
  <c r="T20" i="138" s="1"/>
  <c r="AT20" i="138"/>
  <c r="T19" i="138" s="1"/>
  <c r="T40" i="138" s="1"/>
  <c r="AS20" i="138"/>
  <c r="AR20" i="138"/>
  <c r="AQ20" i="138"/>
  <c r="AP20" i="138"/>
  <c r="AO20" i="138"/>
  <c r="AN20" i="138"/>
  <c r="T13" i="138" s="1"/>
  <c r="T34" i="138" s="1"/>
  <c r="AM20" i="138"/>
  <c r="AL20" i="138"/>
  <c r="T11" i="138" s="1"/>
  <c r="T32" i="138" s="1"/>
  <c r="AK20" i="138"/>
  <c r="AJ20" i="138"/>
  <c r="T9" i="138" s="1"/>
  <c r="T30" i="138" s="1"/>
  <c r="AI20" i="138"/>
  <c r="T8" i="138" s="1"/>
  <c r="T29" i="138" s="1"/>
  <c r="AH20" i="138"/>
  <c r="T7" i="138" s="1"/>
  <c r="T28" i="138" s="1"/>
  <c r="AG20" i="138"/>
  <c r="T6" i="138" s="1"/>
  <c r="T27" i="138" s="1"/>
  <c r="AF20" i="138"/>
  <c r="T5" i="138" s="1"/>
  <c r="T26" i="138" s="1"/>
  <c r="AW19" i="138"/>
  <c r="AV19" i="138"/>
  <c r="S21" i="138" s="1"/>
  <c r="AU19" i="138"/>
  <c r="S20" i="138" s="1"/>
  <c r="AT19" i="138"/>
  <c r="S19" i="138" s="1"/>
  <c r="S40" i="138" s="1"/>
  <c r="AS19" i="138"/>
  <c r="S18" i="138" s="1"/>
  <c r="S39" i="138" s="1"/>
  <c r="AR19" i="138"/>
  <c r="S17" i="138" s="1"/>
  <c r="S38" i="138" s="1"/>
  <c r="AQ19" i="138"/>
  <c r="S16" i="138" s="1"/>
  <c r="S37" i="138" s="1"/>
  <c r="AP19" i="138"/>
  <c r="S15" i="138" s="1"/>
  <c r="S36" i="138" s="1"/>
  <c r="AO19" i="138"/>
  <c r="AN19" i="138"/>
  <c r="AM19" i="138"/>
  <c r="S12" i="138" s="1"/>
  <c r="S33" i="138" s="1"/>
  <c r="AL19" i="138"/>
  <c r="AK19" i="138"/>
  <c r="S10" i="138" s="1"/>
  <c r="S31" i="138" s="1"/>
  <c r="AJ19" i="138"/>
  <c r="S9" i="138" s="1"/>
  <c r="S30" i="138" s="1"/>
  <c r="AI19" i="138"/>
  <c r="AH19" i="138"/>
  <c r="S7" i="138" s="1"/>
  <c r="S28" i="138" s="1"/>
  <c r="AG19" i="138"/>
  <c r="S6" i="138" s="1"/>
  <c r="S27" i="138" s="1"/>
  <c r="AF19" i="138"/>
  <c r="S5" i="138" s="1"/>
  <c r="S26" i="138" s="1"/>
  <c r="AW18" i="138"/>
  <c r="R22" i="138" s="1"/>
  <c r="AV18" i="138"/>
  <c r="R21" i="138" s="1"/>
  <c r="AU18" i="138"/>
  <c r="R20" i="138" s="1"/>
  <c r="AT18" i="138"/>
  <c r="R19" i="138" s="1"/>
  <c r="R40" i="138" s="1"/>
  <c r="AS18" i="138"/>
  <c r="AR18" i="138"/>
  <c r="R17" i="138" s="1"/>
  <c r="R38" i="138" s="1"/>
  <c r="AQ18" i="138"/>
  <c r="R16" i="138" s="1"/>
  <c r="R37" i="138" s="1"/>
  <c r="AP18" i="138"/>
  <c r="R15" i="138" s="1"/>
  <c r="R36" i="138" s="1"/>
  <c r="AO18" i="138"/>
  <c r="R14" i="138" s="1"/>
  <c r="R35" i="138" s="1"/>
  <c r="AN18" i="138"/>
  <c r="R13" i="138" s="1"/>
  <c r="R34" i="138" s="1"/>
  <c r="AM18" i="138"/>
  <c r="AL18" i="138"/>
  <c r="R11" i="138" s="1"/>
  <c r="R32" i="138" s="1"/>
  <c r="AK18" i="138"/>
  <c r="AJ18" i="138"/>
  <c r="AI18" i="138"/>
  <c r="R8" i="138" s="1"/>
  <c r="AH18" i="138"/>
  <c r="R7" i="138" s="1"/>
  <c r="R28" i="138" s="1"/>
  <c r="AG18" i="138"/>
  <c r="R6" i="138" s="1"/>
  <c r="R27" i="138" s="1"/>
  <c r="AF18" i="138"/>
  <c r="R5" i="138" s="1"/>
  <c r="R26" i="138" s="1"/>
  <c r="AW17" i="138"/>
  <c r="AV17" i="138"/>
  <c r="AU17" i="138"/>
  <c r="Q20" i="138" s="1"/>
  <c r="AT17" i="138"/>
  <c r="Q19" i="138" s="1"/>
  <c r="Q40" i="138" s="1"/>
  <c r="AS17" i="138"/>
  <c r="Q18" i="138" s="1"/>
  <c r="Q39" i="138" s="1"/>
  <c r="AR17" i="138"/>
  <c r="Q17" i="138" s="1"/>
  <c r="Q38" i="138" s="1"/>
  <c r="AQ17" i="138"/>
  <c r="AP17" i="138"/>
  <c r="AO17" i="138"/>
  <c r="AN17" i="138"/>
  <c r="AM17" i="138"/>
  <c r="Q12" i="138" s="1"/>
  <c r="Q33" i="138" s="1"/>
  <c r="AL17" i="138"/>
  <c r="Q11" i="138" s="1"/>
  <c r="Q32" i="138" s="1"/>
  <c r="AK17" i="138"/>
  <c r="Q10" i="138" s="1"/>
  <c r="Q31" i="138" s="1"/>
  <c r="AJ17" i="138"/>
  <c r="Q9" i="138" s="1"/>
  <c r="Q30" i="138" s="1"/>
  <c r="AI17" i="138"/>
  <c r="Q8" i="138" s="1"/>
  <c r="Q29" i="138" s="1"/>
  <c r="AH17" i="138"/>
  <c r="Q7" i="138" s="1"/>
  <c r="Q28" i="138" s="1"/>
  <c r="AG17" i="138"/>
  <c r="Q6" i="138" s="1"/>
  <c r="Q27" i="138" s="1"/>
  <c r="AF17" i="138"/>
  <c r="Q5" i="138" s="1"/>
  <c r="Q26" i="138" s="1"/>
  <c r="AW16" i="138"/>
  <c r="P22" i="138" s="1"/>
  <c r="AV16" i="138"/>
  <c r="P21" i="138" s="1"/>
  <c r="AU16" i="138"/>
  <c r="AT16" i="138"/>
  <c r="P19" i="138" s="1"/>
  <c r="P40" i="138" s="1"/>
  <c r="AS16" i="138"/>
  <c r="P18" i="138" s="1"/>
  <c r="P39" i="138" s="1"/>
  <c r="AR16" i="138"/>
  <c r="P17" i="138" s="1"/>
  <c r="P38" i="138" s="1"/>
  <c r="AQ16" i="138"/>
  <c r="P16" i="138" s="1"/>
  <c r="P37" i="138" s="1"/>
  <c r="AP16" i="138"/>
  <c r="P15" i="138" s="1"/>
  <c r="P36" i="138" s="1"/>
  <c r="AO16" i="138"/>
  <c r="P14" i="138" s="1"/>
  <c r="P35" i="138" s="1"/>
  <c r="AN16" i="138"/>
  <c r="P13" i="138" s="1"/>
  <c r="P34" i="138" s="1"/>
  <c r="AM16" i="138"/>
  <c r="P12" i="138" s="1"/>
  <c r="P33" i="138" s="1"/>
  <c r="AL16" i="138"/>
  <c r="P11" i="138" s="1"/>
  <c r="P32" i="138" s="1"/>
  <c r="AK16" i="138"/>
  <c r="P10" i="138" s="1"/>
  <c r="P31" i="138" s="1"/>
  <c r="AJ16" i="138"/>
  <c r="P9" i="138" s="1"/>
  <c r="P30" i="138" s="1"/>
  <c r="AI16" i="138"/>
  <c r="P8" i="138" s="1"/>
  <c r="P29" i="138" s="1"/>
  <c r="AH16" i="138"/>
  <c r="P7" i="138" s="1"/>
  <c r="P28" i="138" s="1"/>
  <c r="AG16" i="138"/>
  <c r="AF16" i="138"/>
  <c r="AW15" i="138"/>
  <c r="AV15" i="138"/>
  <c r="O21" i="138" s="1"/>
  <c r="AU15" i="138"/>
  <c r="O20" i="138" s="1"/>
  <c r="AT15" i="138"/>
  <c r="O19" i="138" s="1"/>
  <c r="O40" i="138" s="1"/>
  <c r="AS15" i="138"/>
  <c r="O18" i="138" s="1"/>
  <c r="O39" i="138" s="1"/>
  <c r="AR15" i="138"/>
  <c r="O17" i="138" s="1"/>
  <c r="O38" i="138" s="1"/>
  <c r="AQ15" i="138"/>
  <c r="O16" i="138" s="1"/>
  <c r="O37" i="138" s="1"/>
  <c r="AP15" i="138"/>
  <c r="O15" i="138" s="1"/>
  <c r="O36" i="138" s="1"/>
  <c r="AO15" i="138"/>
  <c r="O14" i="138" s="1"/>
  <c r="O35" i="138" s="1"/>
  <c r="AN15" i="138"/>
  <c r="O13" i="138" s="1"/>
  <c r="O34" i="138" s="1"/>
  <c r="AM15" i="138"/>
  <c r="O12" i="138" s="1"/>
  <c r="O33" i="138" s="1"/>
  <c r="AL15" i="138"/>
  <c r="O11" i="138" s="1"/>
  <c r="O32" i="138" s="1"/>
  <c r="AK15" i="138"/>
  <c r="AJ15" i="138"/>
  <c r="AI15" i="138"/>
  <c r="AH15" i="138"/>
  <c r="AG15" i="138"/>
  <c r="AF15" i="138"/>
  <c r="AW14" i="138"/>
  <c r="AV14" i="138"/>
  <c r="N21" i="138" s="1"/>
  <c r="AU14" i="138"/>
  <c r="AT14" i="138"/>
  <c r="AS14" i="138"/>
  <c r="N18" i="138" s="1"/>
  <c r="N39" i="138" s="1"/>
  <c r="AR14" i="138"/>
  <c r="N17" i="138" s="1"/>
  <c r="N38" i="138" s="1"/>
  <c r="AQ14" i="138"/>
  <c r="N16" i="138" s="1"/>
  <c r="N37" i="138" s="1"/>
  <c r="AP14" i="138"/>
  <c r="N15" i="138" s="1"/>
  <c r="N36" i="138" s="1"/>
  <c r="AO14" i="138"/>
  <c r="AN14" i="138"/>
  <c r="AM14" i="138"/>
  <c r="AL14" i="138"/>
  <c r="N11" i="138" s="1"/>
  <c r="N32" i="138" s="1"/>
  <c r="AK14" i="138"/>
  <c r="N10" i="138" s="1"/>
  <c r="N31" i="138" s="1"/>
  <c r="AJ14" i="138"/>
  <c r="N9" i="138" s="1"/>
  <c r="N30" i="138" s="1"/>
  <c r="AI14" i="138"/>
  <c r="N8" i="138" s="1"/>
  <c r="N29" i="138" s="1"/>
  <c r="AH14" i="138"/>
  <c r="N7" i="138" s="1"/>
  <c r="N28" i="138" s="1"/>
  <c r="AG14" i="138"/>
  <c r="AF14" i="138"/>
  <c r="N5" i="138" s="1"/>
  <c r="N26" i="138" s="1"/>
  <c r="AW13" i="138"/>
  <c r="M22" i="138" s="1"/>
  <c r="AV13" i="138"/>
  <c r="M21" i="138" s="1"/>
  <c r="AU13" i="138"/>
  <c r="M20" i="138" s="1"/>
  <c r="AT13" i="138"/>
  <c r="M19" i="138" s="1"/>
  <c r="M40" i="138" s="1"/>
  <c r="AS13" i="138"/>
  <c r="M18" i="138" s="1"/>
  <c r="M39" i="138" s="1"/>
  <c r="AR13" i="138"/>
  <c r="M17" i="138" s="1"/>
  <c r="M38" i="138" s="1"/>
  <c r="AQ13" i="138"/>
  <c r="M16" i="138" s="1"/>
  <c r="M37" i="138" s="1"/>
  <c r="AP13" i="138"/>
  <c r="M15" i="138" s="1"/>
  <c r="AO13" i="138"/>
  <c r="M14" i="138" s="1"/>
  <c r="M35" i="138" s="1"/>
  <c r="AN13" i="138"/>
  <c r="M13" i="138" s="1"/>
  <c r="M34" i="138" s="1"/>
  <c r="AM13" i="138"/>
  <c r="M12" i="138" s="1"/>
  <c r="M33" i="138" s="1"/>
  <c r="AL13" i="138"/>
  <c r="M11" i="138" s="1"/>
  <c r="M32" i="138" s="1"/>
  <c r="AK13" i="138"/>
  <c r="M10" i="138" s="1"/>
  <c r="M31" i="138" s="1"/>
  <c r="AJ13" i="138"/>
  <c r="M9" i="138" s="1"/>
  <c r="M30" i="138" s="1"/>
  <c r="AI13" i="138"/>
  <c r="AH13" i="138"/>
  <c r="M7" i="138" s="1"/>
  <c r="M28" i="138" s="1"/>
  <c r="AG13" i="138"/>
  <c r="AF13" i="138"/>
  <c r="M5" i="138" s="1"/>
  <c r="M26" i="138" s="1"/>
  <c r="AW12" i="138"/>
  <c r="AV12" i="138"/>
  <c r="L21" i="138" s="1"/>
  <c r="AU12" i="138"/>
  <c r="L20" i="138" s="1"/>
  <c r="L41" i="138" s="1"/>
  <c r="AT12" i="138"/>
  <c r="L19" i="138" s="1"/>
  <c r="L40" i="138" s="1"/>
  <c r="AS12" i="138"/>
  <c r="L18" i="138" s="1"/>
  <c r="L39" i="138" s="1"/>
  <c r="AR12" i="138"/>
  <c r="L17" i="138" s="1"/>
  <c r="L38" i="138" s="1"/>
  <c r="AQ12" i="138"/>
  <c r="L16" i="138" s="1"/>
  <c r="L37" i="138" s="1"/>
  <c r="AP12" i="138"/>
  <c r="L15" i="138" s="1"/>
  <c r="L36" i="138" s="1"/>
  <c r="AO12" i="138"/>
  <c r="AN12" i="138"/>
  <c r="L13" i="138" s="1"/>
  <c r="L34" i="138" s="1"/>
  <c r="AM12" i="138"/>
  <c r="L12" i="138" s="1"/>
  <c r="L33" i="138" s="1"/>
  <c r="AL12" i="138"/>
  <c r="L11" i="138" s="1"/>
  <c r="L32" i="138" s="1"/>
  <c r="AK12" i="138"/>
  <c r="L10" i="138" s="1"/>
  <c r="L31" i="138" s="1"/>
  <c r="AJ12" i="138"/>
  <c r="L9" i="138" s="1"/>
  <c r="L30" i="138" s="1"/>
  <c r="AI12" i="138"/>
  <c r="AH12" i="138"/>
  <c r="L7" i="138" s="1"/>
  <c r="L28" i="138" s="1"/>
  <c r="AG12" i="138"/>
  <c r="AF12" i="138"/>
  <c r="L5" i="138" s="1"/>
  <c r="L26" i="138" s="1"/>
  <c r="AW11" i="138"/>
  <c r="AV11" i="138"/>
  <c r="AU11" i="138"/>
  <c r="AT11" i="138"/>
  <c r="K19" i="138" s="1"/>
  <c r="K40" i="138" s="1"/>
  <c r="AS11" i="138"/>
  <c r="AR11" i="138"/>
  <c r="K17" i="138" s="1"/>
  <c r="K38" i="138" s="1"/>
  <c r="AQ11" i="138"/>
  <c r="K16" i="138" s="1"/>
  <c r="K37" i="138" s="1"/>
  <c r="AP11" i="138"/>
  <c r="K15" i="138" s="1"/>
  <c r="K36" i="138" s="1"/>
  <c r="AO11" i="138"/>
  <c r="K14" i="138" s="1"/>
  <c r="K35" i="138" s="1"/>
  <c r="AN11" i="138"/>
  <c r="K13" i="138" s="1"/>
  <c r="K34" i="138" s="1"/>
  <c r="AM11" i="138"/>
  <c r="K12" i="138" s="1"/>
  <c r="K33" i="138" s="1"/>
  <c r="AL11" i="138"/>
  <c r="K11" i="138" s="1"/>
  <c r="K32" i="138" s="1"/>
  <c r="AK11" i="138"/>
  <c r="K10" i="138" s="1"/>
  <c r="K31" i="138" s="1"/>
  <c r="AJ11" i="138"/>
  <c r="K9" i="138" s="1"/>
  <c r="K30" i="138" s="1"/>
  <c r="AI11" i="138"/>
  <c r="K8" i="138" s="1"/>
  <c r="K29" i="138" s="1"/>
  <c r="AH11" i="138"/>
  <c r="K7" i="138" s="1"/>
  <c r="K28" i="138" s="1"/>
  <c r="AG11" i="138"/>
  <c r="K6" i="138" s="1"/>
  <c r="K27" i="138" s="1"/>
  <c r="AF11" i="138"/>
  <c r="K5" i="138" s="1"/>
  <c r="K26" i="138" s="1"/>
  <c r="AW10" i="138"/>
  <c r="AV10" i="138"/>
  <c r="AU10" i="138"/>
  <c r="AT10" i="138"/>
  <c r="J19" i="138" s="1"/>
  <c r="J40" i="138" s="1"/>
  <c r="AS10" i="138"/>
  <c r="J18" i="138" s="1"/>
  <c r="J39" i="138" s="1"/>
  <c r="AR10" i="138"/>
  <c r="J17" i="138" s="1"/>
  <c r="J38" i="138" s="1"/>
  <c r="AQ10" i="138"/>
  <c r="AP10" i="138"/>
  <c r="J15" i="138" s="1"/>
  <c r="J36" i="138" s="1"/>
  <c r="AO10" i="138"/>
  <c r="J14" i="138" s="1"/>
  <c r="J35" i="138" s="1"/>
  <c r="AN10" i="138"/>
  <c r="J13" i="138" s="1"/>
  <c r="J34" i="138" s="1"/>
  <c r="AM10" i="138"/>
  <c r="J12" i="138" s="1"/>
  <c r="J33" i="138" s="1"/>
  <c r="AL10" i="138"/>
  <c r="J11" i="138" s="1"/>
  <c r="J32" i="138" s="1"/>
  <c r="AK10" i="138"/>
  <c r="J10" i="138" s="1"/>
  <c r="J31" i="138" s="1"/>
  <c r="AJ10" i="138"/>
  <c r="J9" i="138" s="1"/>
  <c r="J30" i="138" s="1"/>
  <c r="AI10" i="138"/>
  <c r="J8" i="138" s="1"/>
  <c r="J29" i="138" s="1"/>
  <c r="AH10" i="138"/>
  <c r="J7" i="138" s="1"/>
  <c r="J28" i="138" s="1"/>
  <c r="AG10" i="138"/>
  <c r="J6" i="138" s="1"/>
  <c r="J27" i="138" s="1"/>
  <c r="AF10" i="138"/>
  <c r="J5" i="138" s="1"/>
  <c r="J26" i="138" s="1"/>
  <c r="AW9" i="138"/>
  <c r="H22" i="138" s="1"/>
  <c r="H42" i="138" s="1"/>
  <c r="AV9" i="138"/>
  <c r="H21" i="138" s="1"/>
  <c r="AU9" i="138"/>
  <c r="AT9" i="138"/>
  <c r="H19" i="138" s="1"/>
  <c r="H40" i="138" s="1"/>
  <c r="AS9" i="138"/>
  <c r="H18" i="138" s="1"/>
  <c r="H39" i="138" s="1"/>
  <c r="AR9" i="138"/>
  <c r="AQ9" i="138"/>
  <c r="H16" i="138" s="1"/>
  <c r="H37" i="138" s="1"/>
  <c r="AP9" i="138"/>
  <c r="H15" i="138" s="1"/>
  <c r="H36" i="138" s="1"/>
  <c r="AO9" i="138"/>
  <c r="H14" i="138" s="1"/>
  <c r="H35" i="138" s="1"/>
  <c r="AN9" i="138"/>
  <c r="H13" i="138" s="1"/>
  <c r="H34" i="138" s="1"/>
  <c r="AM9" i="138"/>
  <c r="H12" i="138" s="1"/>
  <c r="H33" i="138" s="1"/>
  <c r="AL9" i="138"/>
  <c r="H11" i="138" s="1"/>
  <c r="H32" i="138" s="1"/>
  <c r="AK9" i="138"/>
  <c r="H10" i="138" s="1"/>
  <c r="H31" i="138" s="1"/>
  <c r="AJ9" i="138"/>
  <c r="H9" i="138" s="1"/>
  <c r="H30" i="138" s="1"/>
  <c r="AI9" i="138"/>
  <c r="H8" i="138" s="1"/>
  <c r="H29" i="138" s="1"/>
  <c r="AH9" i="138"/>
  <c r="H7" i="138" s="1"/>
  <c r="H28" i="138" s="1"/>
  <c r="AG9" i="138"/>
  <c r="AF9" i="138"/>
  <c r="AW8" i="138"/>
  <c r="G22" i="138" s="1"/>
  <c r="AV8" i="138"/>
  <c r="G21" i="138" s="1"/>
  <c r="AU8" i="138"/>
  <c r="G20" i="138" s="1"/>
  <c r="AT8" i="138"/>
  <c r="G19" i="138" s="1"/>
  <c r="G40" i="138" s="1"/>
  <c r="AS8" i="138"/>
  <c r="G18" i="138" s="1"/>
  <c r="G39" i="138" s="1"/>
  <c r="AR8" i="138"/>
  <c r="G17" i="138" s="1"/>
  <c r="AQ8" i="138"/>
  <c r="G16" i="138" s="1"/>
  <c r="G37" i="138" s="1"/>
  <c r="AP8" i="138"/>
  <c r="G15" i="138" s="1"/>
  <c r="G36" i="138" s="1"/>
  <c r="AO8" i="138"/>
  <c r="G14" i="138" s="1"/>
  <c r="G35" i="138" s="1"/>
  <c r="AN8" i="138"/>
  <c r="G13" i="138" s="1"/>
  <c r="G34" i="138" s="1"/>
  <c r="AM8" i="138"/>
  <c r="G12" i="138" s="1"/>
  <c r="G33" i="138" s="1"/>
  <c r="AL8" i="138"/>
  <c r="G11" i="138" s="1"/>
  <c r="G32" i="138" s="1"/>
  <c r="AK8" i="138"/>
  <c r="G10" i="138" s="1"/>
  <c r="G31" i="138" s="1"/>
  <c r="AJ8" i="138"/>
  <c r="G9" i="138" s="1"/>
  <c r="G30" i="138" s="1"/>
  <c r="AI8" i="138"/>
  <c r="AH8" i="138"/>
  <c r="G7" i="138" s="1"/>
  <c r="G28" i="138" s="1"/>
  <c r="AG8" i="138"/>
  <c r="G6" i="138" s="1"/>
  <c r="G27" i="138" s="1"/>
  <c r="AF8" i="138"/>
  <c r="G5" i="138" s="1"/>
  <c r="G26" i="138" s="1"/>
  <c r="AW7" i="138"/>
  <c r="F22" i="138" s="1"/>
  <c r="F42" i="138" s="1"/>
  <c r="AV7" i="138"/>
  <c r="F21" i="138" s="1"/>
  <c r="AU7" i="138"/>
  <c r="F20" i="138" s="1"/>
  <c r="F41" i="138" s="1"/>
  <c r="AT7" i="138"/>
  <c r="F19" i="138" s="1"/>
  <c r="F40" i="138" s="1"/>
  <c r="AS7" i="138"/>
  <c r="F18" i="138" s="1"/>
  <c r="F39" i="138" s="1"/>
  <c r="AR7" i="138"/>
  <c r="F17" i="138" s="1"/>
  <c r="F38" i="138" s="1"/>
  <c r="AQ7" i="138"/>
  <c r="F16" i="138" s="1"/>
  <c r="F37" i="138" s="1"/>
  <c r="AP7" i="138"/>
  <c r="F15" i="138" s="1"/>
  <c r="F36" i="138" s="1"/>
  <c r="AO7" i="138"/>
  <c r="AN7" i="138"/>
  <c r="AM7" i="138"/>
  <c r="AL7" i="138"/>
  <c r="F11" i="138" s="1"/>
  <c r="F32" i="138" s="1"/>
  <c r="AK7" i="138"/>
  <c r="F10" i="138" s="1"/>
  <c r="F31" i="138" s="1"/>
  <c r="AJ7" i="138"/>
  <c r="F9" i="138" s="1"/>
  <c r="F30" i="138" s="1"/>
  <c r="AI7" i="138"/>
  <c r="F8" i="138" s="1"/>
  <c r="F29" i="138" s="1"/>
  <c r="AH7" i="138"/>
  <c r="F7" i="138" s="1"/>
  <c r="F28" i="138" s="1"/>
  <c r="AG7" i="138"/>
  <c r="AF7" i="138"/>
  <c r="F5" i="138" s="1"/>
  <c r="F26" i="138" s="1"/>
  <c r="AW6" i="138"/>
  <c r="E22" i="138" s="1"/>
  <c r="E42" i="138" s="1"/>
  <c r="AV6" i="138"/>
  <c r="E21" i="138" s="1"/>
  <c r="AU6" i="138"/>
  <c r="E20" i="138" s="1"/>
  <c r="E41" i="138" s="1"/>
  <c r="AT6" i="138"/>
  <c r="E19" i="138" s="1"/>
  <c r="E40" i="138" s="1"/>
  <c r="AS6" i="138"/>
  <c r="AR6" i="138"/>
  <c r="AQ6" i="138"/>
  <c r="AP6" i="138"/>
  <c r="AO6" i="138"/>
  <c r="AN6" i="138"/>
  <c r="E13" i="138" s="1"/>
  <c r="E34" i="138" s="1"/>
  <c r="AM6" i="138"/>
  <c r="E12" i="138" s="1"/>
  <c r="E33" i="138" s="1"/>
  <c r="AL6" i="138"/>
  <c r="E11" i="138" s="1"/>
  <c r="E32" i="138" s="1"/>
  <c r="AK6" i="138"/>
  <c r="E10" i="138" s="1"/>
  <c r="E31" i="138" s="1"/>
  <c r="AJ6" i="138"/>
  <c r="E9" i="138" s="1"/>
  <c r="E30" i="138" s="1"/>
  <c r="AI6" i="138"/>
  <c r="E8" i="138" s="1"/>
  <c r="E29" i="138" s="1"/>
  <c r="AH6" i="138"/>
  <c r="E7" i="138" s="1"/>
  <c r="E28" i="138" s="1"/>
  <c r="AG6" i="138"/>
  <c r="E6" i="138" s="1"/>
  <c r="E27" i="138" s="1"/>
  <c r="AF6" i="138"/>
  <c r="E5" i="138" s="1"/>
  <c r="E26" i="138" s="1"/>
  <c r="AW5" i="138"/>
  <c r="D22" i="138" s="1"/>
  <c r="D44" i="138" s="1"/>
  <c r="AV5" i="138"/>
  <c r="D21" i="138" s="1"/>
  <c r="AU5" i="138"/>
  <c r="D20" i="138" s="1"/>
  <c r="AT5" i="138"/>
  <c r="D19" i="138" s="1"/>
  <c r="D40" i="138" s="1"/>
  <c r="AS5" i="138"/>
  <c r="D18" i="138" s="1"/>
  <c r="D39" i="138" s="1"/>
  <c r="AR5" i="138"/>
  <c r="D17" i="138" s="1"/>
  <c r="D38" i="138" s="1"/>
  <c r="AQ5" i="138"/>
  <c r="D16" i="138" s="1"/>
  <c r="D37" i="138" s="1"/>
  <c r="AP5" i="138"/>
  <c r="D15" i="138" s="1"/>
  <c r="D36" i="138" s="1"/>
  <c r="AO5" i="138"/>
  <c r="D14" i="138" s="1"/>
  <c r="D35" i="138" s="1"/>
  <c r="AN5" i="138"/>
  <c r="D13" i="138" s="1"/>
  <c r="D34" i="138" s="1"/>
  <c r="AM5" i="138"/>
  <c r="D12" i="138" s="1"/>
  <c r="D33" i="138" s="1"/>
  <c r="AL5" i="138"/>
  <c r="D11" i="138" s="1"/>
  <c r="D32" i="138" s="1"/>
  <c r="AK5" i="138"/>
  <c r="D10" i="138" s="1"/>
  <c r="D31" i="138" s="1"/>
  <c r="AJ5" i="138"/>
  <c r="D9" i="138" s="1"/>
  <c r="D30" i="138" s="1"/>
  <c r="AI5" i="138"/>
  <c r="D8" i="138" s="1"/>
  <c r="D29" i="138" s="1"/>
  <c r="AH5" i="138"/>
  <c r="D7" i="138" s="1"/>
  <c r="D28" i="138" s="1"/>
  <c r="AG5" i="138"/>
  <c r="D6" i="138" s="1"/>
  <c r="D27" i="138" s="1"/>
  <c r="AF5" i="138"/>
  <c r="D5" i="138" s="1"/>
  <c r="D26" i="138" s="1"/>
  <c r="AW3" i="138"/>
  <c r="AV3" i="138"/>
  <c r="AU3" i="138"/>
  <c r="AT3" i="138"/>
  <c r="AS3" i="138"/>
  <c r="AR3" i="138"/>
  <c r="AQ3" i="138"/>
  <c r="AP3" i="138"/>
  <c r="AO3" i="138"/>
  <c r="AN3" i="138"/>
  <c r="AM3" i="138"/>
  <c r="AL3" i="138"/>
  <c r="AK3" i="138"/>
  <c r="AJ3" i="138"/>
  <c r="AI3" i="138"/>
  <c r="AH3" i="138"/>
  <c r="AG3" i="138"/>
  <c r="AF3" i="138"/>
  <c r="AW26" i="137"/>
  <c r="AV26" i="137"/>
  <c r="AU26" i="137"/>
  <c r="AT26" i="137"/>
  <c r="AS26" i="137"/>
  <c r="AR26" i="137"/>
  <c r="AQ26" i="137"/>
  <c r="AP26" i="137"/>
  <c r="AO26" i="137"/>
  <c r="AN26" i="137"/>
  <c r="AM26" i="137"/>
  <c r="AL26" i="137"/>
  <c r="AK26" i="137"/>
  <c r="AJ26" i="137"/>
  <c r="AI26" i="137"/>
  <c r="AH26" i="137"/>
  <c r="AG26" i="137"/>
  <c r="AF26" i="137"/>
  <c r="AW25" i="137"/>
  <c r="AV25" i="137"/>
  <c r="AU25" i="137"/>
  <c r="AT25" i="137"/>
  <c r="AS25" i="137"/>
  <c r="Y18" i="137" s="1"/>
  <c r="Y39" i="137" s="1"/>
  <c r="AR25" i="137"/>
  <c r="AQ25" i="137"/>
  <c r="AP25" i="137"/>
  <c r="Y15" i="137" s="1"/>
  <c r="Y36" i="137" s="1"/>
  <c r="AO25" i="137"/>
  <c r="Y14" i="137" s="1"/>
  <c r="Y35" i="137" s="1"/>
  <c r="AN25" i="137"/>
  <c r="Y13" i="137" s="1"/>
  <c r="Y34" i="137" s="1"/>
  <c r="AM25" i="137"/>
  <c r="AL25" i="137"/>
  <c r="AK25" i="137"/>
  <c r="AJ25" i="137"/>
  <c r="Y9" i="137" s="1"/>
  <c r="Y30" i="137" s="1"/>
  <c r="AI25" i="137"/>
  <c r="Y8" i="137" s="1"/>
  <c r="Y29" i="137" s="1"/>
  <c r="AH25" i="137"/>
  <c r="AG25" i="137"/>
  <c r="Y6" i="137" s="1"/>
  <c r="Y27" i="137" s="1"/>
  <c r="AF25" i="137"/>
  <c r="Y5" i="137" s="1"/>
  <c r="Y26" i="137" s="1"/>
  <c r="AW24" i="137"/>
  <c r="AV24" i="137"/>
  <c r="X21" i="137" s="1"/>
  <c r="AU24" i="137"/>
  <c r="X20" i="137" s="1"/>
  <c r="X41" i="137" s="1"/>
  <c r="AT24" i="137"/>
  <c r="X19" i="137" s="1"/>
  <c r="X40" i="137" s="1"/>
  <c r="AS24" i="137"/>
  <c r="X18" i="137" s="1"/>
  <c r="X39" i="137" s="1"/>
  <c r="AR24" i="137"/>
  <c r="X17" i="137" s="1"/>
  <c r="X38" i="137" s="1"/>
  <c r="AQ24" i="137"/>
  <c r="X16" i="137" s="1"/>
  <c r="X37" i="137" s="1"/>
  <c r="AP24" i="137"/>
  <c r="AO24" i="137"/>
  <c r="AN24" i="137"/>
  <c r="X13" i="137" s="1"/>
  <c r="X34" i="137" s="1"/>
  <c r="AM24" i="137"/>
  <c r="X12" i="137" s="1"/>
  <c r="X33" i="137" s="1"/>
  <c r="AL24" i="137"/>
  <c r="X11" i="137" s="1"/>
  <c r="X32" i="137" s="1"/>
  <c r="AK24" i="137"/>
  <c r="X10" i="137" s="1"/>
  <c r="X31" i="137" s="1"/>
  <c r="AJ24" i="137"/>
  <c r="X9" i="137" s="1"/>
  <c r="X30" i="137" s="1"/>
  <c r="AI24" i="137"/>
  <c r="AH24" i="137"/>
  <c r="X7" i="137" s="1"/>
  <c r="X28" i="137" s="1"/>
  <c r="AG24" i="137"/>
  <c r="X6" i="137" s="1"/>
  <c r="X27" i="137" s="1"/>
  <c r="AF24" i="137"/>
  <c r="X5" i="137" s="1"/>
  <c r="X26" i="137" s="1"/>
  <c r="AW23" i="137"/>
  <c r="W22" i="137" s="1"/>
  <c r="AV23" i="137"/>
  <c r="W21" i="137" s="1"/>
  <c r="AU23" i="137"/>
  <c r="W20" i="137" s="1"/>
  <c r="AT23" i="137"/>
  <c r="AS23" i="137"/>
  <c r="AR23" i="137"/>
  <c r="AQ23" i="137"/>
  <c r="AP23" i="137"/>
  <c r="AO23" i="137"/>
  <c r="W14" i="137" s="1"/>
  <c r="W35" i="137" s="1"/>
  <c r="AN23" i="137"/>
  <c r="W13" i="137" s="1"/>
  <c r="W34" i="137" s="1"/>
  <c r="AM23" i="137"/>
  <c r="W12" i="137" s="1"/>
  <c r="W33" i="137" s="1"/>
  <c r="AL23" i="137"/>
  <c r="W11" i="137" s="1"/>
  <c r="W32" i="137" s="1"/>
  <c r="AK23" i="137"/>
  <c r="W10" i="137" s="1"/>
  <c r="W31" i="137" s="1"/>
  <c r="AJ23" i="137"/>
  <c r="W9" i="137" s="1"/>
  <c r="W30" i="137" s="1"/>
  <c r="AI23" i="137"/>
  <c r="W8" i="137" s="1"/>
  <c r="W29" i="137" s="1"/>
  <c r="AH23" i="137"/>
  <c r="W7" i="137" s="1"/>
  <c r="W28" i="137" s="1"/>
  <c r="AG23" i="137"/>
  <c r="AF23" i="137"/>
  <c r="AW22" i="137"/>
  <c r="V22" i="137" s="1"/>
  <c r="AV22" i="137"/>
  <c r="V21" i="137" s="1"/>
  <c r="AU22" i="137"/>
  <c r="V20" i="137" s="1"/>
  <c r="V41" i="137" s="1"/>
  <c r="AT22" i="137"/>
  <c r="V19" i="137" s="1"/>
  <c r="V40" i="137" s="1"/>
  <c r="AS22" i="137"/>
  <c r="V18" i="137" s="1"/>
  <c r="V39" i="137" s="1"/>
  <c r="AR22" i="137"/>
  <c r="AQ22" i="137"/>
  <c r="V16" i="137" s="1"/>
  <c r="V37" i="137" s="1"/>
  <c r="AP22" i="137"/>
  <c r="V15" i="137" s="1"/>
  <c r="V36" i="137" s="1"/>
  <c r="AO22" i="137"/>
  <c r="V14" i="137" s="1"/>
  <c r="V35" i="137" s="1"/>
  <c r="AN22" i="137"/>
  <c r="V13" i="137" s="1"/>
  <c r="V34" i="137" s="1"/>
  <c r="AM22" i="137"/>
  <c r="V12" i="137" s="1"/>
  <c r="V33" i="137" s="1"/>
  <c r="AL22" i="137"/>
  <c r="V11" i="137" s="1"/>
  <c r="V32" i="137" s="1"/>
  <c r="AK22" i="137"/>
  <c r="V10" i="137" s="1"/>
  <c r="V31" i="137" s="1"/>
  <c r="AJ22" i="137"/>
  <c r="AI22" i="137"/>
  <c r="AH22" i="137"/>
  <c r="V7" i="137" s="1"/>
  <c r="V28" i="137" s="1"/>
  <c r="AG22" i="137"/>
  <c r="AF22" i="137"/>
  <c r="AW21" i="137"/>
  <c r="U22" i="137" s="1"/>
  <c r="AV21" i="137"/>
  <c r="U21" i="137" s="1"/>
  <c r="AU21" i="137"/>
  <c r="U20" i="137" s="1"/>
  <c r="AT21" i="137"/>
  <c r="U19" i="137" s="1"/>
  <c r="U40" i="137" s="1"/>
  <c r="AS21" i="137"/>
  <c r="U18" i="137" s="1"/>
  <c r="U39" i="137" s="1"/>
  <c r="AR21" i="137"/>
  <c r="U17" i="137" s="1"/>
  <c r="U38" i="137" s="1"/>
  <c r="AQ21" i="137"/>
  <c r="U16" i="137" s="1"/>
  <c r="U37" i="137" s="1"/>
  <c r="AP21" i="137"/>
  <c r="U15" i="137" s="1"/>
  <c r="U36" i="137" s="1"/>
  <c r="AO21" i="137"/>
  <c r="AN21" i="137"/>
  <c r="AM21" i="137"/>
  <c r="AL21" i="137"/>
  <c r="AK21" i="137"/>
  <c r="AJ21" i="137"/>
  <c r="U9" i="137" s="1"/>
  <c r="U30" i="137" s="1"/>
  <c r="AI21" i="137"/>
  <c r="U8" i="137" s="1"/>
  <c r="U29" i="137" s="1"/>
  <c r="AH21" i="137"/>
  <c r="U7" i="137" s="1"/>
  <c r="U28" i="137" s="1"/>
  <c r="AG21" i="137"/>
  <c r="U6" i="137" s="1"/>
  <c r="U27" i="137" s="1"/>
  <c r="AF21" i="137"/>
  <c r="U5" i="137" s="1"/>
  <c r="U26" i="137" s="1"/>
  <c r="AW20" i="137"/>
  <c r="AV20" i="137"/>
  <c r="T21" i="137" s="1"/>
  <c r="AU20" i="137"/>
  <c r="T20" i="137" s="1"/>
  <c r="AT20" i="137"/>
  <c r="T19" i="137" s="1"/>
  <c r="T40" i="137" s="1"/>
  <c r="AS20" i="137"/>
  <c r="T18" i="137" s="1"/>
  <c r="T39" i="137" s="1"/>
  <c r="AR20" i="137"/>
  <c r="AQ20" i="137"/>
  <c r="AP20" i="137"/>
  <c r="AO20" i="137"/>
  <c r="AN20" i="137"/>
  <c r="AM20" i="137"/>
  <c r="AL20" i="137"/>
  <c r="T11" i="137" s="1"/>
  <c r="T32" i="137" s="1"/>
  <c r="AK20" i="137"/>
  <c r="T10" i="137" s="1"/>
  <c r="T31" i="137" s="1"/>
  <c r="AJ20" i="137"/>
  <c r="T9" i="137" s="1"/>
  <c r="T30" i="137" s="1"/>
  <c r="AI20" i="137"/>
  <c r="T8" i="137" s="1"/>
  <c r="T29" i="137" s="1"/>
  <c r="AH20" i="137"/>
  <c r="T7" i="137" s="1"/>
  <c r="T28" i="137" s="1"/>
  <c r="AG20" i="137"/>
  <c r="T6" i="137" s="1"/>
  <c r="T27" i="137" s="1"/>
  <c r="AF20" i="137"/>
  <c r="T5" i="137" s="1"/>
  <c r="T26" i="137" s="1"/>
  <c r="AW19" i="137"/>
  <c r="S22" i="137" s="1"/>
  <c r="S44" i="137" s="1"/>
  <c r="AV19" i="137"/>
  <c r="AU19" i="137"/>
  <c r="S20" i="137" s="1"/>
  <c r="S41" i="137" s="1"/>
  <c r="AT19" i="137"/>
  <c r="AS19" i="137"/>
  <c r="S18" i="137" s="1"/>
  <c r="S39" i="137" s="1"/>
  <c r="AR19" i="137"/>
  <c r="S17" i="137" s="1"/>
  <c r="S38" i="137" s="1"/>
  <c r="AQ19" i="137"/>
  <c r="S16" i="137" s="1"/>
  <c r="S37" i="137" s="1"/>
  <c r="AP19" i="137"/>
  <c r="S15" i="137" s="1"/>
  <c r="S36" i="137" s="1"/>
  <c r="AO19" i="137"/>
  <c r="S14" i="137" s="1"/>
  <c r="S35" i="137" s="1"/>
  <c r="AN19" i="137"/>
  <c r="S13" i="137" s="1"/>
  <c r="S34" i="137" s="1"/>
  <c r="AM19" i="137"/>
  <c r="S12" i="137" s="1"/>
  <c r="S33" i="137" s="1"/>
  <c r="AL19" i="137"/>
  <c r="S11" i="137" s="1"/>
  <c r="S32" i="137" s="1"/>
  <c r="AK19" i="137"/>
  <c r="S10" i="137" s="1"/>
  <c r="S31" i="137" s="1"/>
  <c r="AJ19" i="137"/>
  <c r="S9" i="137" s="1"/>
  <c r="S30" i="137" s="1"/>
  <c r="AI19" i="137"/>
  <c r="S8" i="137" s="1"/>
  <c r="S29" i="137" s="1"/>
  <c r="AH19" i="137"/>
  <c r="AG19" i="137"/>
  <c r="AF19" i="137"/>
  <c r="AW18" i="137"/>
  <c r="AV18" i="137"/>
  <c r="AU18" i="137"/>
  <c r="R20" i="137" s="1"/>
  <c r="AT18" i="137"/>
  <c r="R19" i="137" s="1"/>
  <c r="R40" i="137" s="1"/>
  <c r="AS18" i="137"/>
  <c r="R18" i="137" s="1"/>
  <c r="R39" i="137" s="1"/>
  <c r="AR18" i="137"/>
  <c r="R17" i="137" s="1"/>
  <c r="R38" i="137" s="1"/>
  <c r="AQ18" i="137"/>
  <c r="R16" i="137" s="1"/>
  <c r="R37" i="137" s="1"/>
  <c r="AP18" i="137"/>
  <c r="R15" i="137" s="1"/>
  <c r="R36" i="137" s="1"/>
  <c r="AO18" i="137"/>
  <c r="R14" i="137" s="1"/>
  <c r="R35" i="137" s="1"/>
  <c r="AN18" i="137"/>
  <c r="R13" i="137" s="1"/>
  <c r="R34" i="137" s="1"/>
  <c r="AM18" i="137"/>
  <c r="R12" i="137" s="1"/>
  <c r="R33" i="137" s="1"/>
  <c r="AL18" i="137"/>
  <c r="AK18" i="137"/>
  <c r="AJ18" i="137"/>
  <c r="R9" i="137" s="1"/>
  <c r="R30" i="137" s="1"/>
  <c r="AI18" i="137"/>
  <c r="R8" i="137" s="1"/>
  <c r="AH18" i="137"/>
  <c r="AG18" i="137"/>
  <c r="R6" i="137" s="1"/>
  <c r="R27" i="137" s="1"/>
  <c r="AF18" i="137"/>
  <c r="R5" i="137" s="1"/>
  <c r="R26" i="137" s="1"/>
  <c r="AW17" i="137"/>
  <c r="AV17" i="137"/>
  <c r="AU17" i="137"/>
  <c r="Q20" i="137" s="1"/>
  <c r="AT17" i="137"/>
  <c r="Q19" i="137" s="1"/>
  <c r="Q40" i="137" s="1"/>
  <c r="AS17" i="137"/>
  <c r="Q18" i="137" s="1"/>
  <c r="Q39" i="137" s="1"/>
  <c r="AR17" i="137"/>
  <c r="Q17" i="137" s="1"/>
  <c r="Q38" i="137" s="1"/>
  <c r="AQ17" i="137"/>
  <c r="AP17" i="137"/>
  <c r="AO17" i="137"/>
  <c r="Q14" i="137" s="1"/>
  <c r="Q35" i="137" s="1"/>
  <c r="AN17" i="137"/>
  <c r="Q13" i="137" s="1"/>
  <c r="Q34" i="137" s="1"/>
  <c r="AM17" i="137"/>
  <c r="Q12" i="137" s="1"/>
  <c r="Q33" i="137" s="1"/>
  <c r="AL17" i="137"/>
  <c r="Q11" i="137" s="1"/>
  <c r="Q32" i="137" s="1"/>
  <c r="AK17" i="137"/>
  <c r="Q10" i="137" s="1"/>
  <c r="Q31" i="137" s="1"/>
  <c r="AJ17" i="137"/>
  <c r="Q9" i="137" s="1"/>
  <c r="Q30" i="137" s="1"/>
  <c r="AI17" i="137"/>
  <c r="Q8" i="137" s="1"/>
  <c r="Q29" i="137" s="1"/>
  <c r="AH17" i="137"/>
  <c r="Q7" i="137" s="1"/>
  <c r="Q28" i="137" s="1"/>
  <c r="AG17" i="137"/>
  <c r="Q6" i="137" s="1"/>
  <c r="Q27" i="137" s="1"/>
  <c r="AF17" i="137"/>
  <c r="Q5" i="137" s="1"/>
  <c r="Q26" i="137" s="1"/>
  <c r="AW16" i="137"/>
  <c r="P22" i="137" s="1"/>
  <c r="P44" i="137" s="1"/>
  <c r="AV16" i="137"/>
  <c r="P21" i="137" s="1"/>
  <c r="AU16" i="137"/>
  <c r="P20" i="137" s="1"/>
  <c r="AT16" i="137"/>
  <c r="AS16" i="137"/>
  <c r="AR16" i="137"/>
  <c r="AQ16" i="137"/>
  <c r="AP16" i="137"/>
  <c r="P15" i="137" s="1"/>
  <c r="P36" i="137" s="1"/>
  <c r="AO16" i="137"/>
  <c r="AN16" i="137"/>
  <c r="P13" i="137" s="1"/>
  <c r="P34" i="137" s="1"/>
  <c r="AM16" i="137"/>
  <c r="P12" i="137" s="1"/>
  <c r="P33" i="137" s="1"/>
  <c r="AL16" i="137"/>
  <c r="P11" i="137" s="1"/>
  <c r="P32" i="137" s="1"/>
  <c r="AK16" i="137"/>
  <c r="P10" i="137" s="1"/>
  <c r="P31" i="137" s="1"/>
  <c r="AJ16" i="137"/>
  <c r="P9" i="137" s="1"/>
  <c r="P30" i="137" s="1"/>
  <c r="AI16" i="137"/>
  <c r="P8" i="137" s="1"/>
  <c r="P29" i="137" s="1"/>
  <c r="AH16" i="137"/>
  <c r="P7" i="137" s="1"/>
  <c r="P28" i="137" s="1"/>
  <c r="AG16" i="137"/>
  <c r="P6" i="137" s="1"/>
  <c r="P27" i="137" s="1"/>
  <c r="AF16" i="137"/>
  <c r="AW15" i="137"/>
  <c r="O22" i="137" s="1"/>
  <c r="O44" i="137" s="1"/>
  <c r="AV15" i="137"/>
  <c r="O21" i="137" s="1"/>
  <c r="AU15" i="137"/>
  <c r="O20" i="137" s="1"/>
  <c r="AT15" i="137"/>
  <c r="O19" i="137" s="1"/>
  <c r="O40" i="137" s="1"/>
  <c r="AS15" i="137"/>
  <c r="O18" i="137" s="1"/>
  <c r="O39" i="137" s="1"/>
  <c r="AR15" i="137"/>
  <c r="O17" i="137" s="1"/>
  <c r="O38" i="137" s="1"/>
  <c r="AQ15" i="137"/>
  <c r="O16" i="137" s="1"/>
  <c r="O37" i="137" s="1"/>
  <c r="AP15" i="137"/>
  <c r="O15" i="137" s="1"/>
  <c r="O36" i="137" s="1"/>
  <c r="AO15" i="137"/>
  <c r="O14" i="137" s="1"/>
  <c r="O35" i="137" s="1"/>
  <c r="AN15" i="137"/>
  <c r="O13" i="137" s="1"/>
  <c r="O34" i="137" s="1"/>
  <c r="AM15" i="137"/>
  <c r="O12" i="137" s="1"/>
  <c r="O33" i="137" s="1"/>
  <c r="AL15" i="137"/>
  <c r="O11" i="137" s="1"/>
  <c r="O32" i="137" s="1"/>
  <c r="AK15" i="137"/>
  <c r="O10" i="137" s="1"/>
  <c r="O31" i="137" s="1"/>
  <c r="AJ15" i="137"/>
  <c r="AI15" i="137"/>
  <c r="AH15" i="137"/>
  <c r="O7" i="137" s="1"/>
  <c r="O28" i="137" s="1"/>
  <c r="AG15" i="137"/>
  <c r="O6" i="137" s="1"/>
  <c r="O27" i="137" s="1"/>
  <c r="AF15" i="137"/>
  <c r="AW14" i="137"/>
  <c r="AV14" i="137"/>
  <c r="AU14" i="137"/>
  <c r="AT14" i="137"/>
  <c r="N19" i="137" s="1"/>
  <c r="N40" i="137" s="1"/>
  <c r="AS14" i="137"/>
  <c r="N18" i="137" s="1"/>
  <c r="N39" i="137" s="1"/>
  <c r="AR14" i="137"/>
  <c r="N17" i="137" s="1"/>
  <c r="N38" i="137" s="1"/>
  <c r="AQ14" i="137"/>
  <c r="N16" i="137" s="1"/>
  <c r="N37" i="137" s="1"/>
  <c r="AP14" i="137"/>
  <c r="N15" i="137" s="1"/>
  <c r="N36" i="137" s="1"/>
  <c r="AO14" i="137"/>
  <c r="AN14" i="137"/>
  <c r="AM14" i="137"/>
  <c r="AL14" i="137"/>
  <c r="AK14" i="137"/>
  <c r="AJ14" i="137"/>
  <c r="N9" i="137" s="1"/>
  <c r="N30" i="137" s="1"/>
  <c r="AI14" i="137"/>
  <c r="N8" i="137" s="1"/>
  <c r="N29" i="137" s="1"/>
  <c r="AH14" i="137"/>
  <c r="N7" i="137" s="1"/>
  <c r="N28" i="137" s="1"/>
  <c r="AG14" i="137"/>
  <c r="N6" i="137" s="1"/>
  <c r="N27" i="137" s="1"/>
  <c r="AF14" i="137"/>
  <c r="N5" i="137" s="1"/>
  <c r="N26" i="137" s="1"/>
  <c r="AW13" i="137"/>
  <c r="M22" i="137" s="1"/>
  <c r="AV13" i="137"/>
  <c r="M21" i="137" s="1"/>
  <c r="AU13" i="137"/>
  <c r="M20" i="137" s="1"/>
  <c r="AT13" i="137"/>
  <c r="M19" i="137" s="1"/>
  <c r="M40" i="137" s="1"/>
  <c r="AS13" i="137"/>
  <c r="M18" i="137" s="1"/>
  <c r="M39" i="137" s="1"/>
  <c r="AR13" i="137"/>
  <c r="AQ13" i="137"/>
  <c r="AP13" i="137"/>
  <c r="AO13" i="137"/>
  <c r="AN13" i="137"/>
  <c r="M13" i="137" s="1"/>
  <c r="M34" i="137" s="1"/>
  <c r="AM13" i="137"/>
  <c r="M12" i="137" s="1"/>
  <c r="M33" i="137" s="1"/>
  <c r="AL13" i="137"/>
  <c r="M11" i="137" s="1"/>
  <c r="M32" i="137" s="1"/>
  <c r="AK13" i="137"/>
  <c r="M10" i="137" s="1"/>
  <c r="M31" i="137" s="1"/>
  <c r="AJ13" i="137"/>
  <c r="M9" i="137" s="1"/>
  <c r="M30" i="137" s="1"/>
  <c r="AI13" i="137"/>
  <c r="M8" i="137" s="1"/>
  <c r="M29" i="137" s="1"/>
  <c r="AH13" i="137"/>
  <c r="M7" i="137" s="1"/>
  <c r="M28" i="137" s="1"/>
  <c r="AG13" i="137"/>
  <c r="M6" i="137" s="1"/>
  <c r="M27" i="137" s="1"/>
  <c r="AF13" i="137"/>
  <c r="M5" i="137" s="1"/>
  <c r="M26" i="137" s="1"/>
  <c r="AW12" i="137"/>
  <c r="AV12" i="137"/>
  <c r="AU12" i="137"/>
  <c r="AT12" i="137"/>
  <c r="L19" i="137" s="1"/>
  <c r="L40" i="137" s="1"/>
  <c r="AS12" i="137"/>
  <c r="L18" i="137" s="1"/>
  <c r="L39" i="137" s="1"/>
  <c r="AR12" i="137"/>
  <c r="AQ12" i="137"/>
  <c r="AP12" i="137"/>
  <c r="L15" i="137" s="1"/>
  <c r="L36" i="137" s="1"/>
  <c r="AO12" i="137"/>
  <c r="L14" i="137" s="1"/>
  <c r="L35" i="137" s="1"/>
  <c r="AN12" i="137"/>
  <c r="L13" i="137" s="1"/>
  <c r="L34" i="137" s="1"/>
  <c r="AM12" i="137"/>
  <c r="L12" i="137" s="1"/>
  <c r="L33" i="137" s="1"/>
  <c r="AL12" i="137"/>
  <c r="L11" i="137" s="1"/>
  <c r="L32" i="137" s="1"/>
  <c r="AK12" i="137"/>
  <c r="L10" i="137" s="1"/>
  <c r="L31" i="137" s="1"/>
  <c r="AJ12" i="137"/>
  <c r="L9" i="137" s="1"/>
  <c r="L30" i="137" s="1"/>
  <c r="AI12" i="137"/>
  <c r="L8" i="137" s="1"/>
  <c r="L29" i="137" s="1"/>
  <c r="AH12" i="137"/>
  <c r="AG12" i="137"/>
  <c r="L6" i="137" s="1"/>
  <c r="L27" i="137" s="1"/>
  <c r="AF12" i="137"/>
  <c r="AW11" i="137"/>
  <c r="AV11" i="137"/>
  <c r="K21" i="137" s="1"/>
  <c r="AU11" i="137"/>
  <c r="K20" i="137" s="1"/>
  <c r="AT11" i="137"/>
  <c r="K19" i="137" s="1"/>
  <c r="K40" i="137" s="1"/>
  <c r="AS11" i="137"/>
  <c r="K18" i="137" s="1"/>
  <c r="K39" i="137" s="1"/>
  <c r="AR11" i="137"/>
  <c r="K17" i="137" s="1"/>
  <c r="K38" i="137" s="1"/>
  <c r="AQ11" i="137"/>
  <c r="K16" i="137" s="1"/>
  <c r="K37" i="137" s="1"/>
  <c r="AP11" i="137"/>
  <c r="K15" i="137" s="1"/>
  <c r="K36" i="137" s="1"/>
  <c r="AO11" i="137"/>
  <c r="K14" i="137" s="1"/>
  <c r="K35" i="137" s="1"/>
  <c r="AN11" i="137"/>
  <c r="K13" i="137" s="1"/>
  <c r="K34" i="137" s="1"/>
  <c r="AM11" i="137"/>
  <c r="AL11" i="137"/>
  <c r="AK11" i="137"/>
  <c r="AJ11" i="137"/>
  <c r="AI11" i="137"/>
  <c r="AH11" i="137"/>
  <c r="AG11" i="137"/>
  <c r="AF11" i="137"/>
  <c r="K5" i="137" s="1"/>
  <c r="K26" i="137" s="1"/>
  <c r="AW10" i="137"/>
  <c r="J22" i="137" s="1"/>
  <c r="AV10" i="137"/>
  <c r="J21" i="137" s="1"/>
  <c r="AU10" i="137"/>
  <c r="J20" i="137" s="1"/>
  <c r="AT10" i="137"/>
  <c r="J19" i="137" s="1"/>
  <c r="J40" i="137" s="1"/>
  <c r="AS10" i="137"/>
  <c r="J18" i="137" s="1"/>
  <c r="J39" i="137" s="1"/>
  <c r="AR10" i="137"/>
  <c r="J17" i="137" s="1"/>
  <c r="J38" i="137" s="1"/>
  <c r="AQ10" i="137"/>
  <c r="AP10" i="137"/>
  <c r="AO10" i="137"/>
  <c r="AN10" i="137"/>
  <c r="AM10" i="137"/>
  <c r="J12" i="137" s="1"/>
  <c r="J33" i="137" s="1"/>
  <c r="AL10" i="137"/>
  <c r="J11" i="137" s="1"/>
  <c r="AK10" i="137"/>
  <c r="J10" i="137" s="1"/>
  <c r="J31" i="137" s="1"/>
  <c r="AJ10" i="137"/>
  <c r="J9" i="137" s="1"/>
  <c r="J30" i="137" s="1"/>
  <c r="AI10" i="137"/>
  <c r="AH10" i="137"/>
  <c r="AG10" i="137"/>
  <c r="J6" i="137" s="1"/>
  <c r="J27" i="137" s="1"/>
  <c r="AF10" i="137"/>
  <c r="J5" i="137" s="1"/>
  <c r="J26" i="137" s="1"/>
  <c r="AW9" i="137"/>
  <c r="H22" i="137" s="1"/>
  <c r="AV9" i="137"/>
  <c r="H21" i="137" s="1"/>
  <c r="AU9" i="137"/>
  <c r="H20" i="137" s="1"/>
  <c r="AT9" i="137"/>
  <c r="AS9" i="137"/>
  <c r="AR9" i="137"/>
  <c r="AQ9" i="137"/>
  <c r="AP9" i="137"/>
  <c r="AO9" i="137"/>
  <c r="AN9" i="137"/>
  <c r="AM9" i="137"/>
  <c r="H12" i="137" s="1"/>
  <c r="H33" i="137" s="1"/>
  <c r="AL9" i="137"/>
  <c r="H11" i="137" s="1"/>
  <c r="H32" i="137" s="1"/>
  <c r="AK9" i="137"/>
  <c r="H10" i="137" s="1"/>
  <c r="H31" i="137" s="1"/>
  <c r="AJ9" i="137"/>
  <c r="H9" i="137" s="1"/>
  <c r="H30" i="137" s="1"/>
  <c r="AI9" i="137"/>
  <c r="H8" i="137" s="1"/>
  <c r="H29" i="137" s="1"/>
  <c r="AH9" i="137"/>
  <c r="H7" i="137" s="1"/>
  <c r="H28" i="137" s="1"/>
  <c r="AG9" i="137"/>
  <c r="H6" i="137" s="1"/>
  <c r="H27" i="137" s="1"/>
  <c r="AF9" i="137"/>
  <c r="AW8" i="137"/>
  <c r="AV8" i="137"/>
  <c r="G21" i="137" s="1"/>
  <c r="AU8" i="137"/>
  <c r="AT8" i="137"/>
  <c r="G19" i="137" s="1"/>
  <c r="AS8" i="137"/>
  <c r="G18" i="137" s="1"/>
  <c r="G39" i="137" s="1"/>
  <c r="AR8" i="137"/>
  <c r="G17" i="137" s="1"/>
  <c r="AQ8" i="137"/>
  <c r="G16" i="137" s="1"/>
  <c r="G37" i="137" s="1"/>
  <c r="AP8" i="137"/>
  <c r="G15" i="137" s="1"/>
  <c r="G36" i="137" s="1"/>
  <c r="AO8" i="137"/>
  <c r="G14" i="137" s="1"/>
  <c r="G35" i="137" s="1"/>
  <c r="AN8" i="137"/>
  <c r="G13" i="137" s="1"/>
  <c r="G34" i="137" s="1"/>
  <c r="AM8" i="137"/>
  <c r="G12" i="137" s="1"/>
  <c r="G33" i="137" s="1"/>
  <c r="AL8" i="137"/>
  <c r="G11" i="137" s="1"/>
  <c r="G32" i="137" s="1"/>
  <c r="AK8" i="137"/>
  <c r="G10" i="137" s="1"/>
  <c r="G31" i="137" s="1"/>
  <c r="AJ8" i="137"/>
  <c r="AI8" i="137"/>
  <c r="AH8" i="137"/>
  <c r="AG8" i="137"/>
  <c r="AF8" i="137"/>
  <c r="AW7" i="137"/>
  <c r="AV7" i="137"/>
  <c r="F21" i="137" s="1"/>
  <c r="AU7" i="137"/>
  <c r="F20" i="137" s="1"/>
  <c r="F41" i="137" s="1"/>
  <c r="AT7" i="137"/>
  <c r="F19" i="137" s="1"/>
  <c r="F40" i="137" s="1"/>
  <c r="AS7" i="137"/>
  <c r="F18" i="137" s="1"/>
  <c r="F39" i="137" s="1"/>
  <c r="AR7" i="137"/>
  <c r="F17" i="137" s="1"/>
  <c r="F38" i="137" s="1"/>
  <c r="AQ7" i="137"/>
  <c r="F16" i="137" s="1"/>
  <c r="F37" i="137" s="1"/>
  <c r="AP7" i="137"/>
  <c r="F15" i="137" s="1"/>
  <c r="F36" i="137" s="1"/>
  <c r="AO7" i="137"/>
  <c r="F14" i="137" s="1"/>
  <c r="F35" i="137" s="1"/>
  <c r="AN7" i="137"/>
  <c r="AM7" i="137"/>
  <c r="AL7" i="137"/>
  <c r="AK7" i="137"/>
  <c r="AJ7" i="137"/>
  <c r="AI7" i="137"/>
  <c r="F8" i="137" s="1"/>
  <c r="F29" i="137" s="1"/>
  <c r="AH7" i="137"/>
  <c r="F7" i="137" s="1"/>
  <c r="F28" i="137" s="1"/>
  <c r="AG7" i="137"/>
  <c r="F6" i="137" s="1"/>
  <c r="F27" i="137" s="1"/>
  <c r="AF7" i="137"/>
  <c r="F5" i="137" s="1"/>
  <c r="F26" i="137" s="1"/>
  <c r="AW6" i="137"/>
  <c r="E22" i="137" s="1"/>
  <c r="E42" i="137" s="1"/>
  <c r="AV6" i="137"/>
  <c r="E21" i="137" s="1"/>
  <c r="AU6" i="137"/>
  <c r="E20" i="137" s="1"/>
  <c r="E41" i="137" s="1"/>
  <c r="AT6" i="137"/>
  <c r="E19" i="137" s="1"/>
  <c r="E40" i="137" s="1"/>
  <c r="AS6" i="137"/>
  <c r="E18" i="137" s="1"/>
  <c r="E39" i="137" s="1"/>
  <c r="AR6" i="137"/>
  <c r="AQ6" i="137"/>
  <c r="AP6" i="137"/>
  <c r="AO6" i="137"/>
  <c r="E14" i="137" s="1"/>
  <c r="E35" i="137" s="1"/>
  <c r="AN6" i="137"/>
  <c r="AM6" i="137"/>
  <c r="AL6" i="137"/>
  <c r="AK6" i="137"/>
  <c r="E10" i="137" s="1"/>
  <c r="E31" i="137" s="1"/>
  <c r="AJ6" i="137"/>
  <c r="E9" i="137" s="1"/>
  <c r="E30" i="137" s="1"/>
  <c r="AI6" i="137"/>
  <c r="E8" i="137" s="1"/>
  <c r="E29" i="137" s="1"/>
  <c r="AH6" i="137"/>
  <c r="E7" i="137" s="1"/>
  <c r="E28" i="137" s="1"/>
  <c r="AG6" i="137"/>
  <c r="E6" i="137" s="1"/>
  <c r="E27" i="137" s="1"/>
  <c r="AF6" i="137"/>
  <c r="E5" i="137" s="1"/>
  <c r="E26" i="137" s="1"/>
  <c r="AW5" i="137"/>
  <c r="AV5" i="137"/>
  <c r="AU5" i="137"/>
  <c r="AT5" i="137"/>
  <c r="AS5" i="137"/>
  <c r="D18" i="137" s="1"/>
  <c r="D39" i="137" s="1"/>
  <c r="AR5" i="137"/>
  <c r="AQ5" i="137"/>
  <c r="D16" i="137" s="1"/>
  <c r="D37" i="137" s="1"/>
  <c r="AP5" i="137"/>
  <c r="D15" i="137" s="1"/>
  <c r="D36" i="137" s="1"/>
  <c r="AO5" i="137"/>
  <c r="D14" i="137" s="1"/>
  <c r="D35" i="137" s="1"/>
  <c r="AN5" i="137"/>
  <c r="AM5" i="137"/>
  <c r="D12" i="137" s="1"/>
  <c r="D33" i="137" s="1"/>
  <c r="AL5" i="137"/>
  <c r="D11" i="137" s="1"/>
  <c r="D32" i="137" s="1"/>
  <c r="AK5" i="137"/>
  <c r="D10" i="137" s="1"/>
  <c r="D31" i="137" s="1"/>
  <c r="AJ5" i="137"/>
  <c r="D9" i="137" s="1"/>
  <c r="D30" i="137" s="1"/>
  <c r="AI5" i="137"/>
  <c r="D8" i="137" s="1"/>
  <c r="D29" i="137" s="1"/>
  <c r="AH5" i="137"/>
  <c r="AG5" i="137"/>
  <c r="AF5" i="137"/>
  <c r="AW3" i="137"/>
  <c r="AV3" i="137"/>
  <c r="AU3" i="137"/>
  <c r="AT3" i="137"/>
  <c r="AS3" i="137"/>
  <c r="AR3" i="137"/>
  <c r="AQ3" i="137"/>
  <c r="AP3" i="137"/>
  <c r="AO3" i="137"/>
  <c r="AN3" i="137"/>
  <c r="AM3" i="137"/>
  <c r="AL3" i="137"/>
  <c r="AK3" i="137"/>
  <c r="AJ3" i="137"/>
  <c r="AI3" i="137"/>
  <c r="AH3" i="137"/>
  <c r="AG3" i="137"/>
  <c r="AF3" i="137"/>
  <c r="AI26" i="113"/>
  <c r="AI17" i="113"/>
  <c r="AI18" i="113"/>
  <c r="AI19" i="113"/>
  <c r="AI20" i="113"/>
  <c r="AI21" i="113"/>
  <c r="AI22" i="113"/>
  <c r="AI23" i="113"/>
  <c r="AI24" i="113"/>
  <c r="AI25" i="113"/>
  <c r="AI16" i="113"/>
  <c r="AI7" i="113"/>
  <c r="AI8" i="113"/>
  <c r="AI9" i="113"/>
  <c r="AI10" i="113"/>
  <c r="AI11" i="113"/>
  <c r="AI12" i="113"/>
  <c r="L8" i="113" s="1"/>
  <c r="AI13" i="113"/>
  <c r="AI14" i="113"/>
  <c r="AI15" i="113"/>
  <c r="AI6" i="113"/>
  <c r="AI5" i="113"/>
  <c r="E44" i="141"/>
  <c r="E43" i="141"/>
  <c r="L39" i="141"/>
  <c r="S38" i="141"/>
  <c r="C35" i="141"/>
  <c r="W34" i="141"/>
  <c r="N30" i="141"/>
  <c r="M30" i="141"/>
  <c r="F29" i="141"/>
  <c r="C28" i="141"/>
  <c r="Y22" i="141"/>
  <c r="Y12" i="141"/>
  <c r="Y33" i="141" s="1"/>
  <c r="X12" i="141"/>
  <c r="X33" i="141" s="1"/>
  <c r="W16" i="141"/>
  <c r="W37" i="141" s="1"/>
  <c r="W12" i="141"/>
  <c r="W33" i="141" s="1"/>
  <c r="V17" i="141"/>
  <c r="V38" i="141" s="1"/>
  <c r="V13" i="141"/>
  <c r="V34" i="141" s="1"/>
  <c r="V12" i="141"/>
  <c r="V33" i="141" s="1"/>
  <c r="V10" i="141"/>
  <c r="V31" i="141" s="1"/>
  <c r="V9" i="141"/>
  <c r="V30" i="141" s="1"/>
  <c r="AA22" i="141"/>
  <c r="V22" i="141"/>
  <c r="F22" i="141"/>
  <c r="F44" i="141" s="1"/>
  <c r="C22" i="141"/>
  <c r="U21" i="141"/>
  <c r="U10" i="141"/>
  <c r="U31" i="141" s="1"/>
  <c r="U9" i="141"/>
  <c r="U30" i="141" s="1"/>
  <c r="AA21" i="141"/>
  <c r="V21" i="141"/>
  <c r="C21" i="141"/>
  <c r="BO3" i="141" s="1"/>
  <c r="T14" i="141"/>
  <c r="T35" i="141" s="1"/>
  <c r="T13" i="141"/>
  <c r="T34" i="141" s="1"/>
  <c r="T12" i="141"/>
  <c r="T33" i="141" s="1"/>
  <c r="T11" i="141"/>
  <c r="T32" i="141" s="1"/>
  <c r="AA20" i="141"/>
  <c r="Y20" i="141"/>
  <c r="Y43" i="141" s="1"/>
  <c r="X20" i="141"/>
  <c r="W20" i="141"/>
  <c r="H20" i="141"/>
  <c r="H43" i="141" s="1"/>
  <c r="C20" i="141"/>
  <c r="S17" i="141"/>
  <c r="S16" i="141"/>
  <c r="S37" i="141" s="1"/>
  <c r="S15" i="141"/>
  <c r="S36" i="141" s="1"/>
  <c r="S14" i="141"/>
  <c r="S35" i="141" s="1"/>
  <c r="S13" i="141"/>
  <c r="S34" i="141" s="1"/>
  <c r="AA19" i="141"/>
  <c r="W19" i="141"/>
  <c r="W40" i="141" s="1"/>
  <c r="V19" i="141"/>
  <c r="V40" i="141" s="1"/>
  <c r="R19" i="141"/>
  <c r="R40" i="141" s="1"/>
  <c r="G19" i="141"/>
  <c r="G40" i="141" s="1"/>
  <c r="C19" i="141"/>
  <c r="BM3" i="141" s="1"/>
  <c r="R21" i="141"/>
  <c r="R20" i="141"/>
  <c r="R7" i="141"/>
  <c r="R28" i="141" s="1"/>
  <c r="AA18" i="141"/>
  <c r="S18" i="141"/>
  <c r="S39" i="141" s="1"/>
  <c r="K18" i="141"/>
  <c r="K39" i="141" s="1"/>
  <c r="J18" i="141"/>
  <c r="J39" i="141" s="1"/>
  <c r="H18" i="141"/>
  <c r="H39" i="141" s="1"/>
  <c r="C18" i="141"/>
  <c r="C39" i="141" s="1"/>
  <c r="Q8" i="141"/>
  <c r="Q29" i="141" s="1"/>
  <c r="Q7" i="141"/>
  <c r="Q28" i="141" s="1"/>
  <c r="AA17" i="141"/>
  <c r="Y17" i="141"/>
  <c r="Y38" i="141" s="1"/>
  <c r="C17" i="141"/>
  <c r="C38" i="141" s="1"/>
  <c r="P20" i="141"/>
  <c r="P19" i="141"/>
  <c r="P40" i="141" s="1"/>
  <c r="P16" i="141"/>
  <c r="P37" i="141" s="1"/>
  <c r="P15" i="141"/>
  <c r="P36" i="141" s="1"/>
  <c r="P12" i="141"/>
  <c r="P33" i="141" s="1"/>
  <c r="AA16" i="141"/>
  <c r="K16" i="141"/>
  <c r="K37" i="141" s="1"/>
  <c r="J16" i="141"/>
  <c r="J37" i="141" s="1"/>
  <c r="F16" i="141"/>
  <c r="F37" i="141" s="1"/>
  <c r="C16" i="141"/>
  <c r="C37" i="141" s="1"/>
  <c r="O21" i="141"/>
  <c r="O6" i="141"/>
  <c r="O27" i="141" s="1"/>
  <c r="O5" i="141"/>
  <c r="O26" i="141" s="1"/>
  <c r="AA15" i="141"/>
  <c r="W15" i="141"/>
  <c r="W36" i="141" s="1"/>
  <c r="V15" i="141"/>
  <c r="V36" i="141" s="1"/>
  <c r="H15" i="141"/>
  <c r="H36" i="141" s="1"/>
  <c r="C15" i="141"/>
  <c r="C36" i="141" s="1"/>
  <c r="N6" i="141"/>
  <c r="N27" i="141" s="1"/>
  <c r="N5" i="141"/>
  <c r="N26" i="141" s="1"/>
  <c r="AA14" i="141"/>
  <c r="X14" i="141"/>
  <c r="X35" i="141" s="1"/>
  <c r="W14" i="141"/>
  <c r="W35" i="141" s="1"/>
  <c r="M14" i="141"/>
  <c r="M35" i="141" s="1"/>
  <c r="C14" i="141"/>
  <c r="M12" i="141"/>
  <c r="M33" i="141" s="1"/>
  <c r="M8" i="141"/>
  <c r="M29" i="141" s="1"/>
  <c r="AA13" i="141"/>
  <c r="N13" i="141"/>
  <c r="N34" i="141" s="1"/>
  <c r="M13" i="141"/>
  <c r="M34" i="141" s="1"/>
  <c r="J13" i="141"/>
  <c r="J34" i="141" s="1"/>
  <c r="C13" i="141"/>
  <c r="C34" i="141" s="1"/>
  <c r="AA12" i="141"/>
  <c r="Q12" i="141"/>
  <c r="Q33" i="141" s="1"/>
  <c r="N12" i="141"/>
  <c r="N33" i="141" s="1"/>
  <c r="L12" i="141"/>
  <c r="L33" i="141" s="1"/>
  <c r="K12" i="141"/>
  <c r="K33" i="141" s="1"/>
  <c r="C12" i="141"/>
  <c r="K8" i="141"/>
  <c r="K29" i="141" s="1"/>
  <c r="K7" i="141"/>
  <c r="K28" i="141" s="1"/>
  <c r="K6" i="141"/>
  <c r="K27" i="141" s="1"/>
  <c r="AA11" i="141"/>
  <c r="X11" i="141"/>
  <c r="X32" i="141" s="1"/>
  <c r="W11" i="141"/>
  <c r="W32" i="141" s="1"/>
  <c r="P11" i="141"/>
  <c r="P32" i="141" s="1"/>
  <c r="O11" i="141"/>
  <c r="O32" i="141" s="1"/>
  <c r="C11" i="141"/>
  <c r="J12" i="141"/>
  <c r="J33" i="141" s="1"/>
  <c r="J8" i="141"/>
  <c r="J29" i="141" s="1"/>
  <c r="AA10" i="141"/>
  <c r="X10" i="141"/>
  <c r="X31" i="141" s="1"/>
  <c r="T10" i="141"/>
  <c r="T31" i="141" s="1"/>
  <c r="C10" i="141"/>
  <c r="BD3" i="141" s="1"/>
  <c r="H16" i="141"/>
  <c r="H37" i="141" s="1"/>
  <c r="H13" i="141"/>
  <c r="H34" i="141" s="1"/>
  <c r="H12" i="141"/>
  <c r="H33" i="141" s="1"/>
  <c r="AA9" i="141"/>
  <c r="C9" i="141"/>
  <c r="C30" i="141" s="1"/>
  <c r="G20" i="141"/>
  <c r="G16" i="141"/>
  <c r="G37" i="141" s="1"/>
  <c r="G14" i="141"/>
  <c r="G35" i="141" s="1"/>
  <c r="G13" i="141"/>
  <c r="G34" i="141" s="1"/>
  <c r="AA8" i="141"/>
  <c r="R8" i="141"/>
  <c r="N8" i="141"/>
  <c r="N29" i="141" s="1"/>
  <c r="F8" i="141"/>
  <c r="E8" i="141"/>
  <c r="E29" i="141" s="1"/>
  <c r="C8" i="141"/>
  <c r="F14" i="141"/>
  <c r="F35" i="141" s="1"/>
  <c r="F12" i="141"/>
  <c r="F33" i="141" s="1"/>
  <c r="F11" i="141"/>
  <c r="F32" i="141" s="1"/>
  <c r="F10" i="141"/>
  <c r="F31" i="141" s="1"/>
  <c r="F9" i="141"/>
  <c r="F30" i="141" s="1"/>
  <c r="AA7" i="141"/>
  <c r="Y7" i="141"/>
  <c r="Y28" i="141" s="1"/>
  <c r="X7" i="141"/>
  <c r="X28" i="141" s="1"/>
  <c r="C7" i="141"/>
  <c r="E18" i="141"/>
  <c r="E39" i="141" s="1"/>
  <c r="E13" i="141"/>
  <c r="E34" i="141" s="1"/>
  <c r="E12" i="141"/>
  <c r="E33" i="141" s="1"/>
  <c r="E10" i="141"/>
  <c r="E31" i="141" s="1"/>
  <c r="AA6" i="141"/>
  <c r="V6" i="141"/>
  <c r="V27" i="141" s="1"/>
  <c r="G6" i="141"/>
  <c r="G27" i="141" s="1"/>
  <c r="F6" i="141"/>
  <c r="F27" i="141" s="1"/>
  <c r="E6" i="141"/>
  <c r="E27" i="141" s="1"/>
  <c r="C6" i="141"/>
  <c r="D20" i="141"/>
  <c r="D41" i="141" s="1"/>
  <c r="D6" i="141"/>
  <c r="D27" i="141" s="1"/>
  <c r="AA5" i="141"/>
  <c r="Y5" i="141"/>
  <c r="Y26" i="141" s="1"/>
  <c r="V5" i="141"/>
  <c r="V26" i="141" s="1"/>
  <c r="R5" i="141"/>
  <c r="R26" i="141" s="1"/>
  <c r="C5" i="141"/>
  <c r="C26" i="141" s="1"/>
  <c r="BH3" i="141"/>
  <c r="BF3" i="141"/>
  <c r="BA3" i="141"/>
  <c r="E44" i="140"/>
  <c r="E43" i="140"/>
  <c r="J41" i="140"/>
  <c r="E38" i="140"/>
  <c r="J36" i="140"/>
  <c r="R33" i="140"/>
  <c r="C33" i="140"/>
  <c r="L27" i="140"/>
  <c r="C27" i="140"/>
  <c r="Y22" i="140"/>
  <c r="Y12" i="140"/>
  <c r="Y33" i="140" s="1"/>
  <c r="Y11" i="140"/>
  <c r="Y32" i="140" s="1"/>
  <c r="AA22" i="140"/>
  <c r="S22" i="140"/>
  <c r="O22" i="140"/>
  <c r="O44" i="140" s="1"/>
  <c r="G22" i="140"/>
  <c r="D22" i="140"/>
  <c r="C22" i="140"/>
  <c r="U14" i="140"/>
  <c r="U35" i="140" s="1"/>
  <c r="U13" i="140"/>
  <c r="U34" i="140" s="1"/>
  <c r="AA21" i="140"/>
  <c r="D21" i="140"/>
  <c r="C21" i="140"/>
  <c r="T18" i="140"/>
  <c r="T39" i="140" s="1"/>
  <c r="T16" i="140"/>
  <c r="T37" i="140" s="1"/>
  <c r="T15" i="140"/>
  <c r="T36" i="140" s="1"/>
  <c r="AA20" i="140"/>
  <c r="W20" i="140"/>
  <c r="W41" i="140" s="1"/>
  <c r="V20" i="140"/>
  <c r="V43" i="140" s="1"/>
  <c r="J20" i="140"/>
  <c r="J43" i="140" s="1"/>
  <c r="H20" i="140"/>
  <c r="H43" i="140" s="1"/>
  <c r="C20" i="140"/>
  <c r="C41" i="140" s="1"/>
  <c r="S19" i="140"/>
  <c r="S40" i="140" s="1"/>
  <c r="S5" i="140"/>
  <c r="S26" i="140" s="1"/>
  <c r="AA19" i="140"/>
  <c r="Y19" i="140"/>
  <c r="Y40" i="140" s="1"/>
  <c r="W19" i="140"/>
  <c r="W40" i="140" s="1"/>
  <c r="C19" i="140"/>
  <c r="BM3" i="140" s="1"/>
  <c r="AA18" i="140"/>
  <c r="W18" i="140"/>
  <c r="W39" i="140" s="1"/>
  <c r="U18" i="140"/>
  <c r="U39" i="140" s="1"/>
  <c r="S18" i="140"/>
  <c r="S39" i="140" s="1"/>
  <c r="H18" i="140"/>
  <c r="H39" i="140" s="1"/>
  <c r="D18" i="140"/>
  <c r="D39" i="140" s="1"/>
  <c r="C18" i="140"/>
  <c r="C39" i="140" s="1"/>
  <c r="Q16" i="140"/>
  <c r="Q37" i="140" s="1"/>
  <c r="AA17" i="140"/>
  <c r="E17" i="140"/>
  <c r="C17" i="140"/>
  <c r="C38" i="140" s="1"/>
  <c r="P20" i="140"/>
  <c r="P19" i="140"/>
  <c r="P40" i="140" s="1"/>
  <c r="P17" i="140"/>
  <c r="P38" i="140" s="1"/>
  <c r="P16" i="140"/>
  <c r="P37" i="140" s="1"/>
  <c r="P6" i="140"/>
  <c r="P27" i="140" s="1"/>
  <c r="AA16" i="140"/>
  <c r="K16" i="140"/>
  <c r="K37" i="140" s="1"/>
  <c r="J16" i="140"/>
  <c r="J37" i="140" s="1"/>
  <c r="F16" i="140"/>
  <c r="F37" i="140" s="1"/>
  <c r="C16" i="140"/>
  <c r="C37" i="140" s="1"/>
  <c r="O21" i="140"/>
  <c r="O20" i="140"/>
  <c r="O43" i="140" s="1"/>
  <c r="O9" i="140"/>
  <c r="O30" i="140" s="1"/>
  <c r="O7" i="140"/>
  <c r="O28" i="140" s="1"/>
  <c r="O6" i="140"/>
  <c r="O27" i="140" s="1"/>
  <c r="AA15" i="140"/>
  <c r="C15" i="140"/>
  <c r="C36" i="140" s="1"/>
  <c r="AA14" i="140"/>
  <c r="T14" i="140"/>
  <c r="T35" i="140" s="1"/>
  <c r="Q14" i="140"/>
  <c r="Q35" i="140" s="1"/>
  <c r="N14" i="140"/>
  <c r="N35" i="140" s="1"/>
  <c r="E14" i="140"/>
  <c r="E35" i="140" s="1"/>
  <c r="C14" i="140"/>
  <c r="AA13" i="140"/>
  <c r="N13" i="140"/>
  <c r="N34" i="140" s="1"/>
  <c r="F13" i="140"/>
  <c r="F34" i="140" s="1"/>
  <c r="C13" i="140"/>
  <c r="L22" i="140"/>
  <c r="L21" i="140"/>
  <c r="L19" i="140"/>
  <c r="L40" i="140" s="1"/>
  <c r="L18" i="140"/>
  <c r="L39" i="140" s="1"/>
  <c r="L12" i="140"/>
  <c r="L33" i="140" s="1"/>
  <c r="L10" i="140"/>
  <c r="L31" i="140" s="1"/>
  <c r="AA12" i="140"/>
  <c r="R12" i="140"/>
  <c r="N12" i="140"/>
  <c r="N33" i="140" s="1"/>
  <c r="K12" i="140"/>
  <c r="K33" i="140" s="1"/>
  <c r="C12" i="140"/>
  <c r="K22" i="140"/>
  <c r="K11" i="140"/>
  <c r="K32" i="140" s="1"/>
  <c r="K10" i="140"/>
  <c r="K31" i="140" s="1"/>
  <c r="AA11" i="140"/>
  <c r="C11" i="140"/>
  <c r="J15" i="140"/>
  <c r="J14" i="140"/>
  <c r="J35" i="140" s="1"/>
  <c r="J12" i="140"/>
  <c r="J33" i="140" s="1"/>
  <c r="AA10" i="140"/>
  <c r="V10" i="140"/>
  <c r="V31" i="140" s="1"/>
  <c r="R10" i="140"/>
  <c r="R31" i="140" s="1"/>
  <c r="Q10" i="140"/>
  <c r="Q31" i="140" s="1"/>
  <c r="P10" i="140"/>
  <c r="P31" i="140" s="1"/>
  <c r="C10" i="140"/>
  <c r="C31" i="140" s="1"/>
  <c r="AA9" i="140"/>
  <c r="V9" i="140"/>
  <c r="V30" i="140" s="1"/>
  <c r="U9" i="140"/>
  <c r="U30" i="140" s="1"/>
  <c r="R9" i="140"/>
  <c r="R30" i="140" s="1"/>
  <c r="K9" i="140"/>
  <c r="K30" i="140" s="1"/>
  <c r="G9" i="140"/>
  <c r="G30" i="140" s="1"/>
  <c r="C9" i="140"/>
  <c r="C30" i="140" s="1"/>
  <c r="AA8" i="140"/>
  <c r="S8" i="140"/>
  <c r="S29" i="140" s="1"/>
  <c r="O8" i="140"/>
  <c r="O29" i="140" s="1"/>
  <c r="L8" i="140"/>
  <c r="L29" i="140" s="1"/>
  <c r="D8" i="140"/>
  <c r="D29" i="140" s="1"/>
  <c r="C8" i="140"/>
  <c r="F17" i="140"/>
  <c r="F38" i="140" s="1"/>
  <c r="F14" i="140"/>
  <c r="F35" i="140" s="1"/>
  <c r="F12" i="140"/>
  <c r="F33" i="140" s="1"/>
  <c r="AA7" i="140"/>
  <c r="D7" i="140"/>
  <c r="D28" i="140" s="1"/>
  <c r="C7" i="140"/>
  <c r="BA3" i="140" s="1"/>
  <c r="E18" i="140"/>
  <c r="E39" i="140" s="1"/>
  <c r="AA6" i="140"/>
  <c r="Y6" i="140"/>
  <c r="Y27" i="140" s="1"/>
  <c r="W6" i="140"/>
  <c r="W27" i="140" s="1"/>
  <c r="T6" i="140"/>
  <c r="T27" i="140" s="1"/>
  <c r="H6" i="140"/>
  <c r="H27" i="140" s="1"/>
  <c r="D6" i="140"/>
  <c r="D27" i="140" s="1"/>
  <c r="C6" i="140"/>
  <c r="AZ3" i="140" s="1"/>
  <c r="D20" i="140"/>
  <c r="D41" i="140" s="1"/>
  <c r="D19" i="140"/>
  <c r="D40" i="140" s="1"/>
  <c r="D17" i="140"/>
  <c r="D38" i="140" s="1"/>
  <c r="D16" i="140"/>
  <c r="D37" i="140" s="1"/>
  <c r="D15" i="140"/>
  <c r="D36" i="140" s="1"/>
  <c r="D5" i="140"/>
  <c r="D26" i="140" s="1"/>
  <c r="AA5" i="140"/>
  <c r="C5" i="140"/>
  <c r="C26" i="140" s="1"/>
  <c r="BI3" i="140"/>
  <c r="E44" i="139"/>
  <c r="Y43" i="139"/>
  <c r="X43" i="139"/>
  <c r="E43" i="139"/>
  <c r="S40" i="139"/>
  <c r="C40" i="139"/>
  <c r="L38" i="139"/>
  <c r="H36" i="139"/>
  <c r="H33" i="139"/>
  <c r="T30" i="139"/>
  <c r="R30" i="139"/>
  <c r="V28" i="139"/>
  <c r="G28" i="139"/>
  <c r="C28" i="139"/>
  <c r="V27" i="139"/>
  <c r="Y10" i="139"/>
  <c r="Y31" i="139" s="1"/>
  <c r="X22" i="139"/>
  <c r="X21" i="139"/>
  <c r="X14" i="139"/>
  <c r="X35" i="139" s="1"/>
  <c r="W15" i="139"/>
  <c r="W36" i="139" s="1"/>
  <c r="V22" i="139"/>
  <c r="V18" i="139"/>
  <c r="V39" i="139" s="1"/>
  <c r="V8" i="139"/>
  <c r="V29" i="139" s="1"/>
  <c r="AA22" i="139"/>
  <c r="Y22" i="139"/>
  <c r="O22" i="139"/>
  <c r="C22" i="139"/>
  <c r="C43" i="139" s="1"/>
  <c r="U11" i="139"/>
  <c r="U32" i="139" s="1"/>
  <c r="U9" i="139"/>
  <c r="U30" i="139" s="1"/>
  <c r="U6" i="139"/>
  <c r="U27" i="139" s="1"/>
  <c r="AA21" i="139"/>
  <c r="O21" i="139"/>
  <c r="J21" i="139"/>
  <c r="G21" i="139"/>
  <c r="C21" i="139"/>
  <c r="T18" i="139"/>
  <c r="T39" i="139" s="1"/>
  <c r="AA20" i="139"/>
  <c r="V20" i="139"/>
  <c r="C20" i="139"/>
  <c r="S20" i="139"/>
  <c r="S19" i="139"/>
  <c r="S6" i="139"/>
  <c r="S27" i="139" s="1"/>
  <c r="S5" i="139"/>
  <c r="S26" i="139" s="1"/>
  <c r="AA19" i="139"/>
  <c r="L19" i="139"/>
  <c r="L40" i="139" s="1"/>
  <c r="C19" i="139"/>
  <c r="R7" i="139"/>
  <c r="R28" i="139" s="1"/>
  <c r="AA18" i="139"/>
  <c r="Y18" i="139"/>
  <c r="Y39" i="139" s="1"/>
  <c r="W18" i="139"/>
  <c r="W39" i="139" s="1"/>
  <c r="H18" i="139"/>
  <c r="H39" i="139" s="1"/>
  <c r="C18" i="139"/>
  <c r="Q22" i="139"/>
  <c r="Q21" i="139"/>
  <c r="Q14" i="139"/>
  <c r="Q35" i="139" s="1"/>
  <c r="AA17" i="139"/>
  <c r="K17" i="139"/>
  <c r="K38" i="139" s="1"/>
  <c r="H17" i="139"/>
  <c r="H38" i="139" s="1"/>
  <c r="C17" i="139"/>
  <c r="BK3" i="139" s="1"/>
  <c r="P18" i="139"/>
  <c r="P39" i="139" s="1"/>
  <c r="P8" i="139"/>
  <c r="P29" i="139" s="1"/>
  <c r="AA16" i="139"/>
  <c r="T16" i="139"/>
  <c r="T37" i="139" s="1"/>
  <c r="P16" i="139"/>
  <c r="P37" i="139" s="1"/>
  <c r="M16" i="139"/>
  <c r="M37" i="139" s="1"/>
  <c r="E16" i="139"/>
  <c r="E37" i="139" s="1"/>
  <c r="C16" i="139"/>
  <c r="C37" i="139" s="1"/>
  <c r="O20" i="139"/>
  <c r="O16" i="139"/>
  <c r="O37" i="139" s="1"/>
  <c r="O15" i="139"/>
  <c r="O36" i="139" s="1"/>
  <c r="AA15" i="139"/>
  <c r="P15" i="139"/>
  <c r="P36" i="139" s="1"/>
  <c r="E15" i="139"/>
  <c r="E36" i="139" s="1"/>
  <c r="C15" i="139"/>
  <c r="C36" i="139" s="1"/>
  <c r="N11" i="139"/>
  <c r="N32" i="139" s="1"/>
  <c r="N7" i="139"/>
  <c r="N28" i="139" s="1"/>
  <c r="N5" i="139"/>
  <c r="N26" i="139" s="1"/>
  <c r="AA14" i="139"/>
  <c r="L14" i="139"/>
  <c r="L35" i="139" s="1"/>
  <c r="E14" i="139"/>
  <c r="E35" i="139" s="1"/>
  <c r="C14" i="139"/>
  <c r="AA13" i="139"/>
  <c r="Q13" i="139"/>
  <c r="Q34" i="139" s="1"/>
  <c r="P13" i="139"/>
  <c r="P34" i="139" s="1"/>
  <c r="C13" i="139"/>
  <c r="L7" i="139"/>
  <c r="L28" i="139" s="1"/>
  <c r="AA12" i="139"/>
  <c r="U12" i="139"/>
  <c r="U33" i="139" s="1"/>
  <c r="Q12" i="139"/>
  <c r="Q33" i="139" s="1"/>
  <c r="C12" i="139"/>
  <c r="C33" i="139" s="1"/>
  <c r="K10" i="139"/>
  <c r="K31" i="139" s="1"/>
  <c r="K9" i="139"/>
  <c r="K30" i="139" s="1"/>
  <c r="AA11" i="139"/>
  <c r="Q11" i="139"/>
  <c r="Q32" i="139" s="1"/>
  <c r="K11" i="139"/>
  <c r="K32" i="139" s="1"/>
  <c r="C11" i="139"/>
  <c r="BE3" i="139" s="1"/>
  <c r="J14" i="139"/>
  <c r="J35" i="139" s="1"/>
  <c r="J13" i="139"/>
  <c r="J34" i="139" s="1"/>
  <c r="J12" i="139"/>
  <c r="J33" i="139" s="1"/>
  <c r="J11" i="139"/>
  <c r="J32" i="139" s="1"/>
  <c r="J10" i="139"/>
  <c r="J31" i="139" s="1"/>
  <c r="J8" i="139"/>
  <c r="J29" i="139" s="1"/>
  <c r="AA10" i="139"/>
  <c r="U10" i="139"/>
  <c r="U31" i="139" s="1"/>
  <c r="C10" i="139"/>
  <c r="BD3" i="139" s="1"/>
  <c r="H16" i="139"/>
  <c r="H37" i="139" s="1"/>
  <c r="H15" i="139"/>
  <c r="AA9" i="139"/>
  <c r="R9" i="139"/>
  <c r="N9" i="139"/>
  <c r="N30" i="139" s="1"/>
  <c r="E9" i="139"/>
  <c r="E30" i="139" s="1"/>
  <c r="C9" i="139"/>
  <c r="G22" i="139"/>
  <c r="G44" i="139" s="1"/>
  <c r="AA8" i="139"/>
  <c r="O8" i="139"/>
  <c r="O29" i="139" s="1"/>
  <c r="C8" i="139"/>
  <c r="F12" i="139"/>
  <c r="F33" i="139" s="1"/>
  <c r="F11" i="139"/>
  <c r="F32" i="139" s="1"/>
  <c r="F10" i="139"/>
  <c r="F31" i="139" s="1"/>
  <c r="F9" i="139"/>
  <c r="F30" i="139" s="1"/>
  <c r="F6" i="139"/>
  <c r="F27" i="139" s="1"/>
  <c r="AA7" i="139"/>
  <c r="O7" i="139"/>
  <c r="O28" i="139" s="1"/>
  <c r="G7" i="139"/>
  <c r="C7" i="139"/>
  <c r="E12" i="139"/>
  <c r="E33" i="139" s="1"/>
  <c r="E10" i="139"/>
  <c r="E31" i="139" s="1"/>
  <c r="AA6" i="139"/>
  <c r="L6" i="139"/>
  <c r="L27" i="139" s="1"/>
  <c r="H6" i="139"/>
  <c r="H27" i="139" s="1"/>
  <c r="G6" i="139"/>
  <c r="G27" i="139" s="1"/>
  <c r="C6" i="139"/>
  <c r="C27" i="139" s="1"/>
  <c r="D20" i="139"/>
  <c r="D19" i="139"/>
  <c r="D40" i="139" s="1"/>
  <c r="D18" i="139"/>
  <c r="D39" i="139" s="1"/>
  <c r="D17" i="139"/>
  <c r="D38" i="139" s="1"/>
  <c r="D16" i="139"/>
  <c r="D37" i="139" s="1"/>
  <c r="D6" i="139"/>
  <c r="D27" i="139" s="1"/>
  <c r="D5" i="139"/>
  <c r="D26" i="139" s="1"/>
  <c r="AA5" i="139"/>
  <c r="V5" i="139"/>
  <c r="V26" i="139" s="1"/>
  <c r="H5" i="139"/>
  <c r="H26" i="139" s="1"/>
  <c r="C5" i="139"/>
  <c r="C26" i="139" s="1"/>
  <c r="BJ3" i="139"/>
  <c r="BH3" i="139"/>
  <c r="BG3" i="139"/>
  <c r="BA3" i="139"/>
  <c r="E44" i="138"/>
  <c r="E43" i="138"/>
  <c r="M36" i="138"/>
  <c r="X33" i="138"/>
  <c r="C27" i="138"/>
  <c r="Y18" i="138"/>
  <c r="Y39" i="138" s="1"/>
  <c r="Y12" i="138"/>
  <c r="Y33" i="138" s="1"/>
  <c r="Y11" i="138"/>
  <c r="Y32" i="138" s="1"/>
  <c r="Y10" i="138"/>
  <c r="Y31" i="138" s="1"/>
  <c r="X16" i="138"/>
  <c r="X37" i="138" s="1"/>
  <c r="X15" i="138"/>
  <c r="X36" i="138" s="1"/>
  <c r="X14" i="138"/>
  <c r="X35" i="138" s="1"/>
  <c r="W20" i="138"/>
  <c r="W7" i="138"/>
  <c r="W28" i="138" s="1"/>
  <c r="W6" i="138"/>
  <c r="W27" i="138" s="1"/>
  <c r="V16" i="138"/>
  <c r="V37" i="138" s="1"/>
  <c r="V10" i="138"/>
  <c r="V31" i="138" s="1"/>
  <c r="V9" i="138"/>
  <c r="V30" i="138" s="1"/>
  <c r="V8" i="138"/>
  <c r="V29" i="138" s="1"/>
  <c r="AA22" i="138"/>
  <c r="X22" i="138"/>
  <c r="O22" i="138"/>
  <c r="N22" i="138"/>
  <c r="C22" i="138"/>
  <c r="U14" i="138"/>
  <c r="U35" i="138" s="1"/>
  <c r="AA21" i="138"/>
  <c r="C21" i="138"/>
  <c r="T18" i="138"/>
  <c r="T39" i="138" s="1"/>
  <c r="T17" i="138"/>
  <c r="T38" i="138" s="1"/>
  <c r="T16" i="138"/>
  <c r="T37" i="138" s="1"/>
  <c r="T15" i="138"/>
  <c r="T36" i="138" s="1"/>
  <c r="T14" i="138"/>
  <c r="T35" i="138" s="1"/>
  <c r="T12" i="138"/>
  <c r="T33" i="138" s="1"/>
  <c r="T10" i="138"/>
  <c r="T31" i="138" s="1"/>
  <c r="AA20" i="138"/>
  <c r="C20" i="138"/>
  <c r="C41" i="138" s="1"/>
  <c r="S22" i="138"/>
  <c r="S14" i="138"/>
  <c r="S35" i="138" s="1"/>
  <c r="S13" i="138"/>
  <c r="S34" i="138" s="1"/>
  <c r="S11" i="138"/>
  <c r="S32" i="138" s="1"/>
  <c r="S8" i="138"/>
  <c r="S29" i="138" s="1"/>
  <c r="AA19" i="138"/>
  <c r="C19" i="138"/>
  <c r="R18" i="138"/>
  <c r="R39" i="138" s="1"/>
  <c r="R10" i="138"/>
  <c r="R31" i="138" s="1"/>
  <c r="R9" i="138"/>
  <c r="R30" i="138" s="1"/>
  <c r="AA18" i="138"/>
  <c r="K18" i="138"/>
  <c r="K39" i="138" s="1"/>
  <c r="C18" i="138"/>
  <c r="Q22" i="138"/>
  <c r="Q44" i="138" s="1"/>
  <c r="Q21" i="138"/>
  <c r="Q16" i="138"/>
  <c r="Q37" i="138" s="1"/>
  <c r="Q15" i="138"/>
  <c r="Q36" i="138" s="1"/>
  <c r="Q14" i="138"/>
  <c r="Q35" i="138" s="1"/>
  <c r="Q13" i="138"/>
  <c r="Q34" i="138" s="1"/>
  <c r="AA17" i="138"/>
  <c r="W17" i="138"/>
  <c r="W38" i="138" s="1"/>
  <c r="C17" i="138"/>
  <c r="BK3" i="138" s="1"/>
  <c r="P20" i="138"/>
  <c r="P6" i="138"/>
  <c r="P27" i="138" s="1"/>
  <c r="P5" i="138"/>
  <c r="P26" i="138" s="1"/>
  <c r="AA16" i="138"/>
  <c r="C16" i="138"/>
  <c r="C37" i="138" s="1"/>
  <c r="O10" i="138"/>
  <c r="O31" i="138" s="1"/>
  <c r="O9" i="138"/>
  <c r="O30" i="138" s="1"/>
  <c r="O8" i="138"/>
  <c r="O29" i="138" s="1"/>
  <c r="O7" i="138"/>
  <c r="O28" i="138" s="1"/>
  <c r="O6" i="138"/>
  <c r="O27" i="138" s="1"/>
  <c r="O5" i="138"/>
  <c r="O26" i="138" s="1"/>
  <c r="AA15" i="138"/>
  <c r="C15" i="138"/>
  <c r="C36" i="138" s="1"/>
  <c r="N20" i="138"/>
  <c r="N19" i="138"/>
  <c r="N40" i="138" s="1"/>
  <c r="N6" i="138"/>
  <c r="N27" i="138" s="1"/>
  <c r="AA14" i="138"/>
  <c r="N14" i="138"/>
  <c r="N35" i="138" s="1"/>
  <c r="E14" i="138"/>
  <c r="E35" i="138" s="1"/>
  <c r="C14" i="138"/>
  <c r="BH3" i="138" s="1"/>
  <c r="M8" i="138"/>
  <c r="M29" i="138" s="1"/>
  <c r="M6" i="138"/>
  <c r="M27" i="138" s="1"/>
  <c r="AA13" i="138"/>
  <c r="U13" i="138"/>
  <c r="U34" i="138" s="1"/>
  <c r="N13" i="138"/>
  <c r="N34" i="138" s="1"/>
  <c r="C13" i="138"/>
  <c r="L22" i="138"/>
  <c r="L42" i="138" s="1"/>
  <c r="L14" i="138"/>
  <c r="L35" i="138" s="1"/>
  <c r="L8" i="138"/>
  <c r="L29" i="138" s="1"/>
  <c r="AA12" i="138"/>
  <c r="R12" i="138"/>
  <c r="R33" i="138" s="1"/>
  <c r="N12" i="138"/>
  <c r="N33" i="138" s="1"/>
  <c r="C12" i="138"/>
  <c r="K22" i="138"/>
  <c r="K21" i="138"/>
  <c r="K20" i="138"/>
  <c r="K41" i="138" s="1"/>
  <c r="AA11" i="138"/>
  <c r="C11" i="138"/>
  <c r="C32" i="138" s="1"/>
  <c r="J22" i="138"/>
  <c r="J21" i="138"/>
  <c r="J20" i="138"/>
  <c r="J16" i="138"/>
  <c r="J37" i="138" s="1"/>
  <c r="AA10" i="138"/>
  <c r="C10" i="138"/>
  <c r="C31" i="138" s="1"/>
  <c r="H20" i="138"/>
  <c r="H43" i="138" s="1"/>
  <c r="H17" i="138"/>
  <c r="H38" i="138" s="1"/>
  <c r="H6" i="138"/>
  <c r="H27" i="138" s="1"/>
  <c r="H5" i="138"/>
  <c r="H26" i="138" s="1"/>
  <c r="AA9" i="138"/>
  <c r="Y9" i="138"/>
  <c r="Y30" i="138" s="1"/>
  <c r="C9" i="138"/>
  <c r="AA8" i="138"/>
  <c r="G8" i="138"/>
  <c r="G29" i="138" s="1"/>
  <c r="C8" i="138"/>
  <c r="F14" i="138"/>
  <c r="F35" i="138" s="1"/>
  <c r="F13" i="138"/>
  <c r="F34" i="138" s="1"/>
  <c r="F12" i="138"/>
  <c r="F33" i="138" s="1"/>
  <c r="AA7" i="138"/>
  <c r="C7" i="138"/>
  <c r="E18" i="138"/>
  <c r="E39" i="138" s="1"/>
  <c r="E17" i="138"/>
  <c r="E38" i="138" s="1"/>
  <c r="E16" i="138"/>
  <c r="E37" i="138" s="1"/>
  <c r="E15" i="138"/>
  <c r="E36" i="138" s="1"/>
  <c r="AA6" i="138"/>
  <c r="L6" i="138"/>
  <c r="L27" i="138" s="1"/>
  <c r="F6" i="138"/>
  <c r="F27" i="138" s="1"/>
  <c r="C6" i="138"/>
  <c r="AZ3" i="138" s="1"/>
  <c r="AA5" i="138"/>
  <c r="C5" i="138"/>
  <c r="C26" i="138" s="1"/>
  <c r="BN3" i="138"/>
  <c r="BJ3" i="138"/>
  <c r="E44" i="137"/>
  <c r="E43" i="137"/>
  <c r="G40" i="137"/>
  <c r="C38" i="137"/>
  <c r="M37" i="137"/>
  <c r="Y32" i="137"/>
  <c r="J32" i="137"/>
  <c r="Y22" i="137"/>
  <c r="Y21" i="137"/>
  <c r="Y20" i="137"/>
  <c r="Y41" i="137" s="1"/>
  <c r="Y17" i="137"/>
  <c r="Y38" i="137" s="1"/>
  <c r="Y16" i="137"/>
  <c r="Y37" i="137" s="1"/>
  <c r="Y12" i="137"/>
  <c r="Y33" i="137" s="1"/>
  <c r="Y11" i="137"/>
  <c r="Y10" i="137"/>
  <c r="Y31" i="137" s="1"/>
  <c r="Y7" i="137"/>
  <c r="Y28" i="137" s="1"/>
  <c r="X15" i="137"/>
  <c r="X36" i="137" s="1"/>
  <c r="X14" i="137"/>
  <c r="X35" i="137" s="1"/>
  <c r="W18" i="137"/>
  <c r="W39" i="137" s="1"/>
  <c r="W17" i="137"/>
  <c r="W38" i="137" s="1"/>
  <c r="W16" i="137"/>
  <c r="W37" i="137" s="1"/>
  <c r="W15" i="137"/>
  <c r="W36" i="137" s="1"/>
  <c r="W6" i="137"/>
  <c r="W27" i="137" s="1"/>
  <c r="V6" i="137"/>
  <c r="V27" i="137" s="1"/>
  <c r="V5" i="137"/>
  <c r="V26" i="137" s="1"/>
  <c r="AA22" i="137"/>
  <c r="X22" i="137"/>
  <c r="T22" i="137"/>
  <c r="T44" i="137" s="1"/>
  <c r="R22" i="137"/>
  <c r="F22" i="137"/>
  <c r="C22" i="137"/>
  <c r="C43" i="137" s="1"/>
  <c r="U14" i="137"/>
  <c r="U35" i="137" s="1"/>
  <c r="U13" i="137"/>
  <c r="U34" i="137" s="1"/>
  <c r="AA21" i="137"/>
  <c r="R21" i="137"/>
  <c r="D21" i="137"/>
  <c r="C21" i="137"/>
  <c r="BO3" i="137" s="1"/>
  <c r="T17" i="137"/>
  <c r="T38" i="137" s="1"/>
  <c r="T16" i="137"/>
  <c r="T37" i="137" s="1"/>
  <c r="T15" i="137"/>
  <c r="T36" i="137" s="1"/>
  <c r="T14" i="137"/>
  <c r="T35" i="137" s="1"/>
  <c r="T13" i="137"/>
  <c r="T34" i="137" s="1"/>
  <c r="T12" i="137"/>
  <c r="T33" i="137" s="1"/>
  <c r="AA20" i="137"/>
  <c r="D20" i="137"/>
  <c r="D41" i="137" s="1"/>
  <c r="C20" i="137"/>
  <c r="C41" i="137" s="1"/>
  <c r="S21" i="137"/>
  <c r="S19" i="137"/>
  <c r="S40" i="137" s="1"/>
  <c r="S6" i="137"/>
  <c r="S27" i="137" s="1"/>
  <c r="S5" i="137"/>
  <c r="S26" i="137" s="1"/>
  <c r="AA19" i="137"/>
  <c r="Y19" i="137"/>
  <c r="Y40" i="137" s="1"/>
  <c r="W19" i="137"/>
  <c r="W40" i="137" s="1"/>
  <c r="H19" i="137"/>
  <c r="H40" i="137" s="1"/>
  <c r="C19" i="137"/>
  <c r="C40" i="137" s="1"/>
  <c r="R11" i="137"/>
  <c r="R32" i="137" s="1"/>
  <c r="R10" i="137"/>
  <c r="R31" i="137" s="1"/>
  <c r="AA18" i="137"/>
  <c r="C18" i="137"/>
  <c r="C39" i="137" s="1"/>
  <c r="Q22" i="137"/>
  <c r="Q21" i="137"/>
  <c r="Q16" i="137"/>
  <c r="Q37" i="137" s="1"/>
  <c r="Q15" i="137"/>
  <c r="Q36" i="137" s="1"/>
  <c r="AA17" i="137"/>
  <c r="V17" i="137"/>
  <c r="V38" i="137" s="1"/>
  <c r="C17" i="137"/>
  <c r="P19" i="137"/>
  <c r="P40" i="137" s="1"/>
  <c r="P18" i="137"/>
  <c r="P39" i="137" s="1"/>
  <c r="P17" i="137"/>
  <c r="P38" i="137" s="1"/>
  <c r="P5" i="137"/>
  <c r="P26" i="137" s="1"/>
  <c r="AA16" i="137"/>
  <c r="P16" i="137"/>
  <c r="P37" i="137" s="1"/>
  <c r="J16" i="137"/>
  <c r="J37" i="137" s="1"/>
  <c r="C16" i="137"/>
  <c r="C37" i="137" s="1"/>
  <c r="O9" i="137"/>
  <c r="O30" i="137" s="1"/>
  <c r="O8" i="137"/>
  <c r="O29" i="137" s="1"/>
  <c r="O5" i="137"/>
  <c r="O26" i="137" s="1"/>
  <c r="AA15" i="137"/>
  <c r="C15" i="137"/>
  <c r="C36" i="137" s="1"/>
  <c r="N22" i="137"/>
  <c r="N21" i="137"/>
  <c r="N20" i="137"/>
  <c r="N43" i="137" s="1"/>
  <c r="N13" i="137"/>
  <c r="N34" i="137" s="1"/>
  <c r="N11" i="137"/>
  <c r="N32" i="137" s="1"/>
  <c r="N10" i="137"/>
  <c r="N31" i="137" s="1"/>
  <c r="AA14" i="137"/>
  <c r="P14" i="137"/>
  <c r="P35" i="137" s="1"/>
  <c r="N14" i="137"/>
  <c r="N35" i="137" s="1"/>
  <c r="C14" i="137"/>
  <c r="M17" i="137"/>
  <c r="M38" i="137" s="1"/>
  <c r="M16" i="137"/>
  <c r="M15" i="137"/>
  <c r="M36" i="137" s="1"/>
  <c r="M14" i="137"/>
  <c r="M35" i="137" s="1"/>
  <c r="AA13" i="137"/>
  <c r="D13" i="137"/>
  <c r="D34" i="137" s="1"/>
  <c r="C13" i="137"/>
  <c r="L22" i="137"/>
  <c r="L21" i="137"/>
  <c r="L20" i="137"/>
  <c r="L17" i="137"/>
  <c r="L38" i="137" s="1"/>
  <c r="L16" i="137"/>
  <c r="L37" i="137" s="1"/>
  <c r="L7" i="137"/>
  <c r="L28" i="137" s="1"/>
  <c r="AA12" i="137"/>
  <c r="U12" i="137"/>
  <c r="U33" i="137" s="1"/>
  <c r="N12" i="137"/>
  <c r="N33" i="137" s="1"/>
  <c r="C12" i="137"/>
  <c r="K22" i="137"/>
  <c r="K12" i="137"/>
  <c r="K33" i="137" s="1"/>
  <c r="K11" i="137"/>
  <c r="K32" i="137" s="1"/>
  <c r="K10" i="137"/>
  <c r="K31" i="137" s="1"/>
  <c r="K9" i="137"/>
  <c r="K30" i="137" s="1"/>
  <c r="K8" i="137"/>
  <c r="K29" i="137" s="1"/>
  <c r="K7" i="137"/>
  <c r="K28" i="137" s="1"/>
  <c r="K6" i="137"/>
  <c r="K27" i="137" s="1"/>
  <c r="AA11" i="137"/>
  <c r="U11" i="137"/>
  <c r="U32" i="137" s="1"/>
  <c r="C11" i="137"/>
  <c r="J15" i="137"/>
  <c r="J36" i="137" s="1"/>
  <c r="J14" i="137"/>
  <c r="J35" i="137" s="1"/>
  <c r="J13" i="137"/>
  <c r="J34" i="137" s="1"/>
  <c r="J8" i="137"/>
  <c r="J29" i="137" s="1"/>
  <c r="J7" i="137"/>
  <c r="J28" i="137" s="1"/>
  <c r="AA10" i="137"/>
  <c r="U10" i="137"/>
  <c r="U31" i="137" s="1"/>
  <c r="C10" i="137"/>
  <c r="C31" i="137" s="1"/>
  <c r="H18" i="137"/>
  <c r="H39" i="137" s="1"/>
  <c r="H17" i="137"/>
  <c r="H38" i="137" s="1"/>
  <c r="H16" i="137"/>
  <c r="H37" i="137" s="1"/>
  <c r="H15" i="137"/>
  <c r="H36" i="137" s="1"/>
  <c r="H14" i="137"/>
  <c r="H35" i="137" s="1"/>
  <c r="H13" i="137"/>
  <c r="H34" i="137" s="1"/>
  <c r="AA9" i="137"/>
  <c r="V9" i="137"/>
  <c r="V30" i="137" s="1"/>
  <c r="F9" i="137"/>
  <c r="F30" i="137" s="1"/>
  <c r="C9" i="137"/>
  <c r="G22" i="137"/>
  <c r="G20" i="137"/>
  <c r="G9" i="137"/>
  <c r="G30" i="137" s="1"/>
  <c r="G8" i="137"/>
  <c r="G29" i="137" s="1"/>
  <c r="G6" i="137"/>
  <c r="G27" i="137" s="1"/>
  <c r="G5" i="137"/>
  <c r="G26" i="137" s="1"/>
  <c r="AA8" i="137"/>
  <c r="X8" i="137"/>
  <c r="X29" i="137" s="1"/>
  <c r="V8" i="137"/>
  <c r="V29" i="137" s="1"/>
  <c r="C8" i="137"/>
  <c r="F13" i="137"/>
  <c r="F34" i="137" s="1"/>
  <c r="F12" i="137"/>
  <c r="F33" i="137" s="1"/>
  <c r="F11" i="137"/>
  <c r="F32" i="137" s="1"/>
  <c r="F10" i="137"/>
  <c r="F31" i="137" s="1"/>
  <c r="AA7" i="137"/>
  <c r="S7" i="137"/>
  <c r="S28" i="137" s="1"/>
  <c r="R7" i="137"/>
  <c r="R28" i="137" s="1"/>
  <c r="G7" i="137"/>
  <c r="G28" i="137" s="1"/>
  <c r="D7" i="137"/>
  <c r="D28" i="137" s="1"/>
  <c r="C7" i="137"/>
  <c r="BA3" i="137" s="1"/>
  <c r="E17" i="137"/>
  <c r="E38" i="137" s="1"/>
  <c r="E16" i="137"/>
  <c r="E37" i="137" s="1"/>
  <c r="E15" i="137"/>
  <c r="E36" i="137" s="1"/>
  <c r="E13" i="137"/>
  <c r="E34" i="137" s="1"/>
  <c r="E12" i="137"/>
  <c r="E33" i="137" s="1"/>
  <c r="E11" i="137"/>
  <c r="E32" i="137" s="1"/>
  <c r="AA6" i="137"/>
  <c r="D6" i="137"/>
  <c r="D27" i="137" s="1"/>
  <c r="C6" i="137"/>
  <c r="C27" i="137" s="1"/>
  <c r="D22" i="137"/>
  <c r="D44" i="137" s="1"/>
  <c r="D19" i="137"/>
  <c r="D40" i="137" s="1"/>
  <c r="D17" i="137"/>
  <c r="D38" i="137" s="1"/>
  <c r="D5" i="137"/>
  <c r="D26" i="137" s="1"/>
  <c r="AA5" i="137"/>
  <c r="W5" i="137"/>
  <c r="W26" i="137" s="1"/>
  <c r="L5" i="137"/>
  <c r="L26" i="137" s="1"/>
  <c r="H5" i="137"/>
  <c r="H26" i="137" s="1"/>
  <c r="C5" i="137"/>
  <c r="C26" i="137" s="1"/>
  <c r="BK3" i="137"/>
  <c r="BJ3" i="137"/>
  <c r="BI3" i="137"/>
  <c r="BH3" i="137"/>
  <c r="BG3" i="137"/>
  <c r="AA22" i="113"/>
  <c r="C22" i="113"/>
  <c r="AW3" i="113" s="1"/>
  <c r="AA21" i="113"/>
  <c r="C21" i="113"/>
  <c r="AV3" i="113" s="1"/>
  <c r="AA20" i="113"/>
  <c r="C20" i="113"/>
  <c r="C41" i="113" s="1"/>
  <c r="AA19" i="113"/>
  <c r="C19" i="113"/>
  <c r="C40" i="113" s="1"/>
  <c r="AA18" i="113"/>
  <c r="C18" i="113"/>
  <c r="C39" i="113" s="1"/>
  <c r="AA17" i="113"/>
  <c r="C17" i="113"/>
  <c r="C38" i="113" s="1"/>
  <c r="AA16" i="113"/>
  <c r="C16" i="113"/>
  <c r="C37" i="113" s="1"/>
  <c r="AA15" i="113"/>
  <c r="C15" i="113"/>
  <c r="C36" i="113" s="1"/>
  <c r="AA14" i="113"/>
  <c r="C14" i="113"/>
  <c r="C35" i="113" s="1"/>
  <c r="AA13" i="113"/>
  <c r="C13" i="113"/>
  <c r="C34" i="113" s="1"/>
  <c r="AA12" i="113"/>
  <c r="C12" i="113"/>
  <c r="C33" i="113" s="1"/>
  <c r="AA11" i="113"/>
  <c r="C11" i="113"/>
  <c r="C32" i="113" s="1"/>
  <c r="AA10" i="113"/>
  <c r="C10" i="113"/>
  <c r="C31" i="113" s="1"/>
  <c r="AA9" i="113"/>
  <c r="C9" i="113"/>
  <c r="C30" i="113" s="1"/>
  <c r="C8" i="113"/>
  <c r="C29" i="113" s="1"/>
  <c r="AA7" i="113"/>
  <c r="C7" i="113"/>
  <c r="C28" i="113" s="1"/>
  <c r="AA6" i="113"/>
  <c r="C6" i="113"/>
  <c r="C27" i="113" s="1"/>
  <c r="AA5" i="113"/>
  <c r="C5" i="113"/>
  <c r="C26" i="113" s="1"/>
  <c r="AW26" i="113"/>
  <c r="AV26" i="113"/>
  <c r="AU26" i="113"/>
  <c r="AT26" i="113"/>
  <c r="AS26" i="113"/>
  <c r="AR26" i="113"/>
  <c r="AQ26" i="113"/>
  <c r="AP26" i="113"/>
  <c r="AO26" i="113"/>
  <c r="AN26" i="113"/>
  <c r="AM26" i="113"/>
  <c r="AK26" i="113"/>
  <c r="AJ26" i="113"/>
  <c r="AH26" i="113"/>
  <c r="AG26" i="113"/>
  <c r="AW25" i="113"/>
  <c r="Y22" i="113" s="1"/>
  <c r="AV25" i="113"/>
  <c r="Y21" i="113" s="1"/>
  <c r="AU25" i="113"/>
  <c r="Y20" i="113" s="1"/>
  <c r="AT25" i="113"/>
  <c r="Y19" i="113" s="1"/>
  <c r="AS25" i="113"/>
  <c r="Y18" i="113" s="1"/>
  <c r="AR25" i="113"/>
  <c r="Y17" i="113" s="1"/>
  <c r="AQ25" i="113"/>
  <c r="Y16" i="113" s="1"/>
  <c r="AP25" i="113"/>
  <c r="Y15" i="113" s="1"/>
  <c r="AO25" i="113"/>
  <c r="Y14" i="113" s="1"/>
  <c r="AN25" i="113"/>
  <c r="Y13" i="113" s="1"/>
  <c r="AM25" i="113"/>
  <c r="Y12" i="113" s="1"/>
  <c r="AK25" i="113"/>
  <c r="Y10" i="113" s="1"/>
  <c r="AJ25" i="113"/>
  <c r="Y9" i="113" s="1"/>
  <c r="Y8" i="113"/>
  <c r="AH25" i="113"/>
  <c r="Y7" i="113" s="1"/>
  <c r="AG25" i="113"/>
  <c r="Y6" i="113" s="1"/>
  <c r="AG5" i="113"/>
  <c r="D6" i="113" s="1"/>
  <c r="AG6" i="113"/>
  <c r="E6" i="113" s="1"/>
  <c r="AG7" i="113"/>
  <c r="F6" i="113" s="1"/>
  <c r="AG8" i="113"/>
  <c r="G6" i="113" s="1"/>
  <c r="AG9" i="113"/>
  <c r="H6" i="113" s="1"/>
  <c r="AG10" i="113"/>
  <c r="J6" i="113" s="1"/>
  <c r="AG11" i="113"/>
  <c r="K6" i="113" s="1"/>
  <c r="AG12" i="113"/>
  <c r="L6" i="113" s="1"/>
  <c r="AG13" i="113"/>
  <c r="M6" i="113" s="1"/>
  <c r="AG14" i="113"/>
  <c r="N6" i="113" s="1"/>
  <c r="AG15" i="113"/>
  <c r="O6" i="113" s="1"/>
  <c r="AG16" i="113"/>
  <c r="P6" i="113" s="1"/>
  <c r="AG17" i="113"/>
  <c r="Q6" i="113" s="1"/>
  <c r="AG18" i="113"/>
  <c r="R6" i="113" s="1"/>
  <c r="AG19" i="113"/>
  <c r="S6" i="113" s="1"/>
  <c r="AG20" i="113"/>
  <c r="T6" i="113" s="1"/>
  <c r="AG21" i="113"/>
  <c r="U6" i="113" s="1"/>
  <c r="AG22" i="113"/>
  <c r="V6" i="113" s="1"/>
  <c r="AG23" i="113"/>
  <c r="W6" i="113" s="1"/>
  <c r="AG24" i="113"/>
  <c r="X6" i="113" s="1"/>
  <c r="AF26" i="113"/>
  <c r="AV5" i="113"/>
  <c r="D21" i="113" s="1"/>
  <c r="AW5" i="113"/>
  <c r="D22" i="113" s="1"/>
  <c r="AV6" i="113"/>
  <c r="E21" i="113" s="1"/>
  <c r="AW6" i="113"/>
  <c r="E22" i="113" s="1"/>
  <c r="AV7" i="113"/>
  <c r="F21" i="113" s="1"/>
  <c r="AW7" i="113"/>
  <c r="F22" i="113" s="1"/>
  <c r="AV8" i="113"/>
  <c r="G21" i="113" s="1"/>
  <c r="AW8" i="113"/>
  <c r="G22" i="113" s="1"/>
  <c r="AV9" i="113"/>
  <c r="H21" i="113" s="1"/>
  <c r="AW9" i="113"/>
  <c r="H22" i="113" s="1"/>
  <c r="AV10" i="113"/>
  <c r="J21" i="113" s="1"/>
  <c r="AW10" i="113"/>
  <c r="J22" i="113" s="1"/>
  <c r="AV11" i="113"/>
  <c r="K21" i="113" s="1"/>
  <c r="AW11" i="113"/>
  <c r="K22" i="113" s="1"/>
  <c r="AV12" i="113"/>
  <c r="L21" i="113" s="1"/>
  <c r="AW12" i="113"/>
  <c r="L22" i="113" s="1"/>
  <c r="AV13" i="113"/>
  <c r="M21" i="113" s="1"/>
  <c r="AW13" i="113"/>
  <c r="M22" i="113" s="1"/>
  <c r="AV14" i="113"/>
  <c r="N21" i="113" s="1"/>
  <c r="AW14" i="113"/>
  <c r="N22" i="113" s="1"/>
  <c r="AV15" i="113"/>
  <c r="O21" i="113" s="1"/>
  <c r="AW15" i="113"/>
  <c r="O22" i="113" s="1"/>
  <c r="AV16" i="113"/>
  <c r="P21" i="113" s="1"/>
  <c r="AW16" i="113"/>
  <c r="P22" i="113" s="1"/>
  <c r="AV17" i="113"/>
  <c r="Q21" i="113" s="1"/>
  <c r="AW17" i="113"/>
  <c r="Q22" i="113" s="1"/>
  <c r="AV18" i="113"/>
  <c r="R21" i="113" s="1"/>
  <c r="AW18" i="113"/>
  <c r="R22" i="113" s="1"/>
  <c r="AV19" i="113"/>
  <c r="S21" i="113" s="1"/>
  <c r="AW19" i="113"/>
  <c r="S22" i="113" s="1"/>
  <c r="AV20" i="113"/>
  <c r="T21" i="113" s="1"/>
  <c r="AW20" i="113"/>
  <c r="T22" i="113" s="1"/>
  <c r="AV21" i="113"/>
  <c r="AW21" i="113"/>
  <c r="AV22" i="113"/>
  <c r="V21" i="113" s="1"/>
  <c r="AW22" i="113"/>
  <c r="V22" i="113" s="1"/>
  <c r="AV23" i="113"/>
  <c r="W21" i="113" s="1"/>
  <c r="AW23" i="113"/>
  <c r="W22" i="113" s="1"/>
  <c r="AV24" i="113"/>
  <c r="X21" i="113" s="1"/>
  <c r="AW24" i="113"/>
  <c r="X22" i="113" s="1"/>
  <c r="BO3" i="113"/>
  <c r="Y42" i="19"/>
  <c r="V42" i="19"/>
  <c r="V43" i="19"/>
  <c r="Q42" i="19"/>
  <c r="Q43" i="19"/>
  <c r="Y43" i="19"/>
  <c r="Y26" i="19"/>
  <c r="T45" i="19"/>
  <c r="Y27" i="19"/>
  <c r="Y28" i="19"/>
  <c r="Y29" i="19"/>
  <c r="Y30" i="19"/>
  <c r="Y31" i="19"/>
  <c r="Y32" i="19"/>
  <c r="Y33" i="19"/>
  <c r="Y34" i="19"/>
  <c r="Y35" i="19"/>
  <c r="Y36" i="19"/>
  <c r="Y37" i="19"/>
  <c r="Y39" i="19"/>
  <c r="Y40" i="19"/>
  <c r="Y41" i="19"/>
  <c r="O42" i="141" l="1"/>
  <c r="O44" i="141"/>
  <c r="H41" i="141"/>
  <c r="Z9" i="141"/>
  <c r="V41" i="140"/>
  <c r="O42" i="140"/>
  <c r="N42" i="140"/>
  <c r="R42" i="140"/>
  <c r="D44" i="139"/>
  <c r="D42" i="139"/>
  <c r="G42" i="139"/>
  <c r="F43" i="141"/>
  <c r="F41" i="141"/>
  <c r="Z20" i="141" s="1"/>
  <c r="U41" i="141"/>
  <c r="U43" i="141"/>
  <c r="N42" i="141"/>
  <c r="N44" i="141"/>
  <c r="Y41" i="141"/>
  <c r="F42" i="141"/>
  <c r="M42" i="141"/>
  <c r="M44" i="140"/>
  <c r="M42" i="140"/>
  <c r="F43" i="140"/>
  <c r="F41" i="140"/>
  <c r="T41" i="140"/>
  <c r="T43" i="140"/>
  <c r="S41" i="140"/>
  <c r="S43" i="140"/>
  <c r="U41" i="140"/>
  <c r="U43" i="140"/>
  <c r="P42" i="140"/>
  <c r="G41" i="140"/>
  <c r="G43" i="140"/>
  <c r="H41" i="140"/>
  <c r="J43" i="139"/>
  <c r="J41" i="139"/>
  <c r="Z10" i="139"/>
  <c r="W44" i="139"/>
  <c r="W42" i="139"/>
  <c r="V43" i="139"/>
  <c r="V41" i="139"/>
  <c r="M43" i="139"/>
  <c r="Z11" i="139"/>
  <c r="Z18" i="139"/>
  <c r="V44" i="139"/>
  <c r="V42" i="139"/>
  <c r="M42" i="139"/>
  <c r="M44" i="139"/>
  <c r="F42" i="139"/>
  <c r="F44" i="139"/>
  <c r="K41" i="139"/>
  <c r="K43" i="139"/>
  <c r="Z13" i="139"/>
  <c r="Q44" i="139"/>
  <c r="Q42" i="139"/>
  <c r="Q42" i="138"/>
  <c r="Z6" i="138"/>
  <c r="T41" i="137"/>
  <c r="T43" i="137"/>
  <c r="R42" i="137"/>
  <c r="R44" i="137"/>
  <c r="N41" i="137"/>
  <c r="BM3" i="137"/>
  <c r="AY3" i="138"/>
  <c r="BK3" i="140"/>
  <c r="BN3" i="137"/>
  <c r="BL3" i="140"/>
  <c r="BE3" i="138"/>
  <c r="C30" i="138"/>
  <c r="C30" i="139"/>
  <c r="BN3" i="140"/>
  <c r="BI3" i="138"/>
  <c r="C40" i="138"/>
  <c r="BF3" i="137"/>
  <c r="C42" i="138"/>
  <c r="BG3" i="141"/>
  <c r="AZ3" i="139"/>
  <c r="C38" i="139"/>
  <c r="BF3" i="139"/>
  <c r="C35" i="138"/>
  <c r="BO3" i="140"/>
  <c r="C42" i="140"/>
  <c r="BL3" i="137"/>
  <c r="C28" i="138"/>
  <c r="C41" i="139"/>
  <c r="C28" i="137"/>
  <c r="BL3" i="139"/>
  <c r="C28" i="140"/>
  <c r="BL3" i="138"/>
  <c r="BM3" i="139"/>
  <c r="C32" i="139"/>
  <c r="C40" i="140"/>
  <c r="BA3" i="138"/>
  <c r="AY3" i="141"/>
  <c r="C42" i="141"/>
  <c r="BM3" i="138"/>
  <c r="BN3" i="139"/>
  <c r="BO3" i="139"/>
  <c r="C39" i="139"/>
  <c r="AY3" i="140"/>
  <c r="BI3" i="141"/>
  <c r="BO3" i="138"/>
  <c r="C42" i="139"/>
  <c r="BJ3" i="141"/>
  <c r="C40" i="141"/>
  <c r="C42" i="113"/>
  <c r="AZ3" i="137"/>
  <c r="C42" i="137"/>
  <c r="BF3" i="140"/>
  <c r="BK3" i="141"/>
  <c r="C43" i="113"/>
  <c r="C38" i="138"/>
  <c r="C35" i="139"/>
  <c r="BH3" i="140"/>
  <c r="BL3" i="141"/>
  <c r="AY3" i="139"/>
  <c r="C35" i="140"/>
  <c r="Z15" i="141"/>
  <c r="Z16" i="141"/>
  <c r="Z18" i="141"/>
  <c r="V41" i="141"/>
  <c r="V43" i="141"/>
  <c r="C43" i="141"/>
  <c r="BP3" i="141"/>
  <c r="W41" i="141"/>
  <c r="W43" i="141"/>
  <c r="C29" i="141"/>
  <c r="BB3" i="141"/>
  <c r="X43" i="141"/>
  <c r="X41" i="141"/>
  <c r="C27" i="141"/>
  <c r="AZ3" i="141"/>
  <c r="G43" i="141"/>
  <c r="G41" i="141"/>
  <c r="O43" i="141"/>
  <c r="O41" i="141"/>
  <c r="Z19" i="141"/>
  <c r="Z11" i="141"/>
  <c r="G44" i="141"/>
  <c r="G42" i="141"/>
  <c r="Z12" i="141"/>
  <c r="C41" i="141"/>
  <c r="Z13" i="141"/>
  <c r="M43" i="141"/>
  <c r="Z14" i="141"/>
  <c r="L43" i="141"/>
  <c r="L41" i="141"/>
  <c r="T42" i="141"/>
  <c r="T44" i="141"/>
  <c r="S43" i="141"/>
  <c r="BN3" i="141"/>
  <c r="R29" i="141"/>
  <c r="Z8" i="141" s="1"/>
  <c r="G38" i="141"/>
  <c r="Z17" i="141" s="1"/>
  <c r="H44" i="141"/>
  <c r="H42" i="141"/>
  <c r="U44" i="141"/>
  <c r="U42" i="141"/>
  <c r="T43" i="141"/>
  <c r="C31" i="141"/>
  <c r="L42" i="141"/>
  <c r="L44" i="141"/>
  <c r="V44" i="141"/>
  <c r="V42" i="141"/>
  <c r="X44" i="141"/>
  <c r="X42" i="141"/>
  <c r="Z10" i="141"/>
  <c r="Q44" i="141"/>
  <c r="Q42" i="141"/>
  <c r="Z5" i="141"/>
  <c r="C33" i="141"/>
  <c r="N43" i="141"/>
  <c r="N41" i="141"/>
  <c r="R43" i="141"/>
  <c r="R41" i="141"/>
  <c r="S44" i="141"/>
  <c r="S42" i="141"/>
  <c r="D44" i="141"/>
  <c r="D42" i="141"/>
  <c r="Y44" i="141"/>
  <c r="Y42" i="141"/>
  <c r="P42" i="141"/>
  <c r="J41" i="141"/>
  <c r="K41" i="141"/>
  <c r="J44" i="141"/>
  <c r="J42" i="141"/>
  <c r="D43" i="141"/>
  <c r="Z7" i="141"/>
  <c r="BE3" i="141"/>
  <c r="C32" i="141"/>
  <c r="P43" i="141"/>
  <c r="P41" i="141"/>
  <c r="Z6" i="141"/>
  <c r="K44" i="141"/>
  <c r="K42" i="141"/>
  <c r="R44" i="141"/>
  <c r="R42" i="141"/>
  <c r="W44" i="141"/>
  <c r="W42" i="141"/>
  <c r="Q41" i="141"/>
  <c r="Z14" i="140"/>
  <c r="AC14" i="141" s="1"/>
  <c r="Z5" i="140"/>
  <c r="AC5" i="141" s="1"/>
  <c r="V44" i="140"/>
  <c r="V42" i="140"/>
  <c r="J44" i="140"/>
  <c r="J42" i="140"/>
  <c r="Z6" i="140"/>
  <c r="AC6" i="141" s="1"/>
  <c r="Z13" i="140"/>
  <c r="Z19" i="140"/>
  <c r="Z15" i="140"/>
  <c r="Z16" i="140"/>
  <c r="L42" i="140"/>
  <c r="L44" i="140"/>
  <c r="Z18" i="140"/>
  <c r="W44" i="140"/>
  <c r="W42" i="140"/>
  <c r="Z12" i="140"/>
  <c r="AC12" i="141" s="1"/>
  <c r="Z9" i="140"/>
  <c r="Z7" i="140"/>
  <c r="C34" i="140"/>
  <c r="BE3" i="140"/>
  <c r="C32" i="140"/>
  <c r="Z10" i="140"/>
  <c r="AC10" i="141" s="1"/>
  <c r="Z11" i="140"/>
  <c r="AC11" i="141" s="1"/>
  <c r="N43" i="140"/>
  <c r="N41" i="140"/>
  <c r="G44" i="140"/>
  <c r="G42" i="140"/>
  <c r="C29" i="140"/>
  <c r="BB3" i="140"/>
  <c r="H44" i="140"/>
  <c r="H42" i="140"/>
  <c r="Y44" i="140"/>
  <c r="Y42" i="140"/>
  <c r="K41" i="140"/>
  <c r="Q42" i="140"/>
  <c r="W43" i="140"/>
  <c r="L41" i="140"/>
  <c r="X43" i="140"/>
  <c r="K44" i="140"/>
  <c r="K42" i="140"/>
  <c r="O41" i="140"/>
  <c r="U42" i="140"/>
  <c r="D43" i="140"/>
  <c r="BG3" i="140"/>
  <c r="P43" i="140"/>
  <c r="P41" i="140"/>
  <c r="S44" i="140"/>
  <c r="S42" i="140"/>
  <c r="BD3" i="140"/>
  <c r="BJ3" i="140"/>
  <c r="R43" i="140"/>
  <c r="R41" i="140"/>
  <c r="Y41" i="140"/>
  <c r="C43" i="140"/>
  <c r="BP3" i="140"/>
  <c r="R29" i="140"/>
  <c r="Z8" i="140" s="1"/>
  <c r="AC8" i="141" s="1"/>
  <c r="G38" i="140"/>
  <c r="Z17" i="140" s="1"/>
  <c r="D44" i="140"/>
  <c r="D42" i="140"/>
  <c r="X44" i="140"/>
  <c r="X42" i="140"/>
  <c r="F42" i="140"/>
  <c r="M43" i="140"/>
  <c r="T44" i="140"/>
  <c r="Q41" i="140"/>
  <c r="U43" i="139"/>
  <c r="U41" i="139"/>
  <c r="Z14" i="139"/>
  <c r="Z15" i="139"/>
  <c r="AC15" i="140" s="1"/>
  <c r="N42" i="139"/>
  <c r="N44" i="139"/>
  <c r="Z16" i="139"/>
  <c r="Z5" i="139"/>
  <c r="S44" i="139"/>
  <c r="S42" i="139"/>
  <c r="L42" i="139"/>
  <c r="L44" i="139"/>
  <c r="T41" i="139"/>
  <c r="T43" i="139"/>
  <c r="H44" i="139"/>
  <c r="U44" i="139"/>
  <c r="U42" i="139"/>
  <c r="Z7" i="139"/>
  <c r="AC7" i="140" s="1"/>
  <c r="F41" i="139"/>
  <c r="P44" i="139"/>
  <c r="P42" i="139"/>
  <c r="G41" i="139"/>
  <c r="Q43" i="139"/>
  <c r="Q41" i="139"/>
  <c r="H41" i="139"/>
  <c r="J44" i="139"/>
  <c r="J42" i="139"/>
  <c r="N41" i="139"/>
  <c r="N43" i="139"/>
  <c r="Z12" i="139"/>
  <c r="Z19" i="139"/>
  <c r="AC19" i="140" s="1"/>
  <c r="C29" i="139"/>
  <c r="C31" i="139"/>
  <c r="BB3" i="139"/>
  <c r="Z6" i="139"/>
  <c r="W43" i="139"/>
  <c r="W41" i="139"/>
  <c r="K44" i="139"/>
  <c r="K42" i="139"/>
  <c r="O41" i="139"/>
  <c r="O43" i="139"/>
  <c r="L41" i="139"/>
  <c r="L43" i="139"/>
  <c r="S41" i="139"/>
  <c r="S43" i="139"/>
  <c r="O42" i="139"/>
  <c r="O44" i="139"/>
  <c r="BI3" i="139"/>
  <c r="R44" i="139"/>
  <c r="R42" i="139"/>
  <c r="T44" i="139"/>
  <c r="T42" i="139"/>
  <c r="D41" i="139"/>
  <c r="D43" i="139"/>
  <c r="R43" i="139"/>
  <c r="R41" i="139"/>
  <c r="Y44" i="139"/>
  <c r="Y42" i="139"/>
  <c r="X44" i="139"/>
  <c r="X42" i="139"/>
  <c r="R29" i="139"/>
  <c r="Z8" i="139" s="1"/>
  <c r="AC8" i="140" s="1"/>
  <c r="G38" i="139"/>
  <c r="Z17" i="139" s="1"/>
  <c r="Z9" i="139"/>
  <c r="P43" i="139"/>
  <c r="P41" i="139"/>
  <c r="BP3" i="139"/>
  <c r="C34" i="139"/>
  <c r="G43" i="137"/>
  <c r="G41" i="137"/>
  <c r="F43" i="137"/>
  <c r="H43" i="137"/>
  <c r="H41" i="137"/>
  <c r="Q44" i="137"/>
  <c r="Q42" i="137"/>
  <c r="K43" i="137"/>
  <c r="K41" i="137"/>
  <c r="N44" i="137"/>
  <c r="N42" i="137"/>
  <c r="M42" i="137"/>
  <c r="M44" i="137"/>
  <c r="U41" i="137"/>
  <c r="U43" i="137"/>
  <c r="O42" i="137"/>
  <c r="P42" i="137"/>
  <c r="R29" i="138"/>
  <c r="G38" i="138"/>
  <c r="Z17" i="138" s="1"/>
  <c r="W44" i="138"/>
  <c r="W42" i="138"/>
  <c r="Z11" i="138"/>
  <c r="AC11" i="139" s="1"/>
  <c r="G43" i="138"/>
  <c r="G41" i="138"/>
  <c r="G44" i="138"/>
  <c r="G42" i="138"/>
  <c r="Y41" i="138"/>
  <c r="Y43" i="138"/>
  <c r="D42" i="138"/>
  <c r="J43" i="138"/>
  <c r="J41" i="138"/>
  <c r="F43" i="138"/>
  <c r="L43" i="138"/>
  <c r="Z13" i="138"/>
  <c r="AC13" i="139" s="1"/>
  <c r="H41" i="138"/>
  <c r="Z18" i="138"/>
  <c r="D41" i="138"/>
  <c r="D43" i="138"/>
  <c r="Z8" i="138"/>
  <c r="AC8" i="139" s="1"/>
  <c r="N41" i="138"/>
  <c r="N43" i="138"/>
  <c r="U43" i="138"/>
  <c r="U41" i="138"/>
  <c r="Z16" i="138"/>
  <c r="Z7" i="138"/>
  <c r="Z14" i="138"/>
  <c r="Z15" i="138"/>
  <c r="C39" i="138"/>
  <c r="BF3" i="138"/>
  <c r="O41" i="138"/>
  <c r="O43" i="138"/>
  <c r="P43" i="138"/>
  <c r="P41" i="138"/>
  <c r="C34" i="138"/>
  <c r="BG3" i="138"/>
  <c r="Z10" i="138"/>
  <c r="C33" i="138"/>
  <c r="S44" i="138"/>
  <c r="S42" i="138"/>
  <c r="T44" i="138"/>
  <c r="T42" i="138"/>
  <c r="K44" i="138"/>
  <c r="K42" i="138"/>
  <c r="Z9" i="138"/>
  <c r="T41" i="138"/>
  <c r="T43" i="138"/>
  <c r="K43" i="138"/>
  <c r="S41" i="138"/>
  <c r="S43" i="138"/>
  <c r="V43" i="138"/>
  <c r="V41" i="138"/>
  <c r="P44" i="138"/>
  <c r="P42" i="138"/>
  <c r="Z5" i="138"/>
  <c r="Z12" i="138"/>
  <c r="AC12" i="139" s="1"/>
  <c r="F44" i="138"/>
  <c r="Z19" i="138"/>
  <c r="BD3" i="138"/>
  <c r="M44" i="138"/>
  <c r="M42" i="138"/>
  <c r="V44" i="138"/>
  <c r="V42" i="138"/>
  <c r="M41" i="138"/>
  <c r="M43" i="138"/>
  <c r="N42" i="138"/>
  <c r="N44" i="138"/>
  <c r="H44" i="138"/>
  <c r="O42" i="138"/>
  <c r="O44" i="138"/>
  <c r="W43" i="138"/>
  <c r="W41" i="138"/>
  <c r="L44" i="138"/>
  <c r="R44" i="138"/>
  <c r="R42" i="138"/>
  <c r="C43" i="138"/>
  <c r="BP3" i="138"/>
  <c r="X44" i="138"/>
  <c r="X42" i="138"/>
  <c r="Y44" i="138"/>
  <c r="Y42" i="138"/>
  <c r="C29" i="138"/>
  <c r="BB3" i="138"/>
  <c r="J44" i="138"/>
  <c r="J42" i="138"/>
  <c r="U42" i="138"/>
  <c r="Q43" i="138"/>
  <c r="Q41" i="138"/>
  <c r="X41" i="138"/>
  <c r="R43" i="138"/>
  <c r="R41" i="138"/>
  <c r="Z15" i="137"/>
  <c r="AC15" i="138" s="1"/>
  <c r="Z7" i="137"/>
  <c r="J43" i="137"/>
  <c r="J41" i="137"/>
  <c r="K44" i="137"/>
  <c r="K42" i="137"/>
  <c r="M43" i="137"/>
  <c r="M41" i="137"/>
  <c r="Z6" i="137"/>
  <c r="AC6" i="138" s="1"/>
  <c r="Z19" i="137"/>
  <c r="AC19" i="138" s="1"/>
  <c r="Z18" i="137"/>
  <c r="Z14" i="137"/>
  <c r="AC14" i="138" s="1"/>
  <c r="J44" i="137"/>
  <c r="J42" i="137"/>
  <c r="Z5" i="137"/>
  <c r="AC5" i="138" s="1"/>
  <c r="L43" i="137"/>
  <c r="L41" i="137"/>
  <c r="L42" i="137"/>
  <c r="L44" i="137"/>
  <c r="Z12" i="137"/>
  <c r="AC12" i="138" s="1"/>
  <c r="W44" i="137"/>
  <c r="W42" i="137"/>
  <c r="Z16" i="137"/>
  <c r="AC16" i="138" s="1"/>
  <c r="G44" i="137"/>
  <c r="G42" i="137"/>
  <c r="H44" i="137"/>
  <c r="H42" i="137"/>
  <c r="W41" i="137"/>
  <c r="W43" i="137"/>
  <c r="P43" i="137"/>
  <c r="P41" i="137"/>
  <c r="R43" i="137"/>
  <c r="R41" i="137"/>
  <c r="U44" i="137"/>
  <c r="U42" i="137"/>
  <c r="V43" i="137"/>
  <c r="V44" i="137"/>
  <c r="V42" i="137"/>
  <c r="C35" i="137"/>
  <c r="Z13" i="137"/>
  <c r="R29" i="137"/>
  <c r="G38" i="137"/>
  <c r="Z17" i="137" s="1"/>
  <c r="Z9" i="137"/>
  <c r="C32" i="137"/>
  <c r="BE3" i="137"/>
  <c r="Z11" i="137"/>
  <c r="X43" i="137"/>
  <c r="C29" i="137"/>
  <c r="BB3" i="137"/>
  <c r="X44" i="137"/>
  <c r="X42" i="137"/>
  <c r="C30" i="137"/>
  <c r="T42" i="137"/>
  <c r="Y43" i="137"/>
  <c r="Z8" i="137"/>
  <c r="AC8" i="138" s="1"/>
  <c r="Y44" i="137"/>
  <c r="Y42" i="137"/>
  <c r="Q43" i="137"/>
  <c r="Q41" i="137"/>
  <c r="C33" i="137"/>
  <c r="O43" i="137"/>
  <c r="O41" i="137"/>
  <c r="D42" i="137"/>
  <c r="Z10" i="137"/>
  <c r="S42" i="137"/>
  <c r="BD3" i="137"/>
  <c r="F44" i="137"/>
  <c r="F42" i="137"/>
  <c r="C34" i="137"/>
  <c r="D43" i="137"/>
  <c r="S43" i="137"/>
  <c r="AY3" i="137"/>
  <c r="BP3" i="137"/>
  <c r="BP3" i="113"/>
  <c r="AC7" i="141" l="1"/>
  <c r="AC9" i="141"/>
  <c r="AC9" i="140"/>
  <c r="AC6" i="140"/>
  <c r="AC16" i="140"/>
  <c r="AC17" i="139"/>
  <c r="AC10" i="138"/>
  <c r="AC11" i="138"/>
  <c r="AC18" i="141"/>
  <c r="AC16" i="141"/>
  <c r="AC15" i="141"/>
  <c r="AC19" i="141"/>
  <c r="AC13" i="141"/>
  <c r="AC11" i="140"/>
  <c r="AC12" i="140"/>
  <c r="AC10" i="140"/>
  <c r="AC14" i="140"/>
  <c r="AC18" i="140"/>
  <c r="AC13" i="140"/>
  <c r="Z20" i="140"/>
  <c r="AC20" i="141" s="1"/>
  <c r="AC5" i="140"/>
  <c r="AC19" i="139"/>
  <c r="AC9" i="139"/>
  <c r="AC18" i="139"/>
  <c r="AC6" i="139"/>
  <c r="AC15" i="139"/>
  <c r="AC5" i="139"/>
  <c r="AC14" i="139"/>
  <c r="AC7" i="139"/>
  <c r="AC16" i="139"/>
  <c r="AC10" i="139"/>
  <c r="Z21" i="139"/>
  <c r="AC21" i="140" s="1"/>
  <c r="AC7" i="138"/>
  <c r="AC9" i="138"/>
  <c r="AC13" i="138"/>
  <c r="AC18" i="138"/>
  <c r="Z20" i="137"/>
  <c r="AC20" i="138" s="1"/>
  <c r="AC17" i="141"/>
  <c r="AC17" i="140"/>
  <c r="AC17" i="138"/>
  <c r="Z21" i="141"/>
  <c r="Z22" i="141"/>
  <c r="Z21" i="140"/>
  <c r="Z22" i="140"/>
  <c r="Z22" i="139"/>
  <c r="AC22" i="140" s="1"/>
  <c r="Z20" i="139"/>
  <c r="Z21" i="138"/>
  <c r="AC21" i="139" s="1"/>
  <c r="Z22" i="138"/>
  <c r="Z20" i="138"/>
  <c r="Z21" i="137"/>
  <c r="AC21" i="138" s="1"/>
  <c r="Z22" i="137"/>
  <c r="AS6" i="113"/>
  <c r="E18" i="113" s="1"/>
  <c r="AS7" i="113"/>
  <c r="F18" i="113" s="1"/>
  <c r="AS8" i="113"/>
  <c r="G18" i="113" s="1"/>
  <c r="AS9" i="113"/>
  <c r="H18" i="113" s="1"/>
  <c r="AS10" i="113"/>
  <c r="J18" i="113" s="1"/>
  <c r="AS11" i="113"/>
  <c r="K18" i="113" s="1"/>
  <c r="AS12" i="113"/>
  <c r="L18" i="113" s="1"/>
  <c r="AS13" i="113"/>
  <c r="M18" i="113" s="1"/>
  <c r="AS14" i="113"/>
  <c r="N18" i="113" s="1"/>
  <c r="AS15" i="113"/>
  <c r="O18" i="113" s="1"/>
  <c r="AS16" i="113"/>
  <c r="P18" i="113" s="1"/>
  <c r="AS17" i="113"/>
  <c r="Q18" i="113" s="1"/>
  <c r="AS18" i="113"/>
  <c r="R18" i="113" s="1"/>
  <c r="AS19" i="113"/>
  <c r="S18" i="113" s="1"/>
  <c r="AS20" i="113"/>
  <c r="T18" i="113" s="1"/>
  <c r="AS21" i="113"/>
  <c r="AS22" i="113"/>
  <c r="V18" i="113" s="1"/>
  <c r="AS23" i="113"/>
  <c r="W18" i="113" s="1"/>
  <c r="AS24" i="113"/>
  <c r="X18" i="113" s="1"/>
  <c r="AR5" i="113"/>
  <c r="D17" i="113" s="1"/>
  <c r="AS5" i="113"/>
  <c r="D18" i="113" s="1"/>
  <c r="AU6" i="113"/>
  <c r="E20" i="113" s="1"/>
  <c r="AU7" i="113"/>
  <c r="F20" i="113" s="1"/>
  <c r="AU8" i="113"/>
  <c r="G20" i="113" s="1"/>
  <c r="AU9" i="113"/>
  <c r="H20" i="113" s="1"/>
  <c r="AU10" i="113"/>
  <c r="J20" i="113" s="1"/>
  <c r="AU11" i="113"/>
  <c r="K20" i="113" s="1"/>
  <c r="AU12" i="113"/>
  <c r="L20" i="113" s="1"/>
  <c r="AU13" i="113"/>
  <c r="M20" i="113" s="1"/>
  <c r="AU14" i="113"/>
  <c r="N20" i="113" s="1"/>
  <c r="AU15" i="113"/>
  <c r="O20" i="113" s="1"/>
  <c r="AU16" i="113"/>
  <c r="P20" i="113" s="1"/>
  <c r="AU17" i="113"/>
  <c r="Q20" i="113" s="1"/>
  <c r="AU18" i="113"/>
  <c r="R20" i="113" s="1"/>
  <c r="AU19" i="113"/>
  <c r="S20" i="113" s="1"/>
  <c r="AU20" i="113"/>
  <c r="T20" i="113" s="1"/>
  <c r="AU21" i="113"/>
  <c r="AU22" i="113"/>
  <c r="V20" i="113" s="1"/>
  <c r="AU23" i="113"/>
  <c r="W20" i="113" s="1"/>
  <c r="AU24" i="113"/>
  <c r="X20" i="113" s="1"/>
  <c r="AU5" i="113"/>
  <c r="D20" i="113" s="1"/>
  <c r="Q41" i="19"/>
  <c r="V41" i="19"/>
  <c r="W41" i="19" s="1"/>
  <c r="BN3" i="113"/>
  <c r="V39" i="19"/>
  <c r="W39" i="19" s="1"/>
  <c r="V40" i="19"/>
  <c r="W40" i="19" s="1"/>
  <c r="Q40" i="19"/>
  <c r="BM3" i="113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T44" i="19"/>
  <c r="T46" i="19" s="1"/>
  <c r="S44" i="19"/>
  <c r="S46" i="19" s="1"/>
  <c r="AC22" i="141" l="1"/>
  <c r="AC21" i="141"/>
  <c r="AC20" i="139"/>
  <c r="AC22" i="139"/>
  <c r="AC22" i="138"/>
  <c r="AC20" i="140"/>
  <c r="R44" i="19"/>
  <c r="AZ3" i="113" l="1"/>
  <c r="BK3" i="113"/>
  <c r="V30" i="19"/>
  <c r="W30" i="19" s="1"/>
  <c r="Y39" i="113"/>
  <c r="AF25" i="113"/>
  <c r="Y5" i="113" s="1"/>
  <c r="AT24" i="113"/>
  <c r="X19" i="113" s="1"/>
  <c r="X39" i="113"/>
  <c r="AR24" i="113"/>
  <c r="X17" i="113" s="1"/>
  <c r="AQ24" i="113"/>
  <c r="X16" i="113" s="1"/>
  <c r="AP24" i="113"/>
  <c r="X15" i="113" s="1"/>
  <c r="AO24" i="113"/>
  <c r="X14" i="113" s="1"/>
  <c r="AN24" i="113"/>
  <c r="X13" i="113" s="1"/>
  <c r="AM24" i="113"/>
  <c r="X12" i="113" s="1"/>
  <c r="X11" i="113"/>
  <c r="AK24" i="113"/>
  <c r="X10" i="113" s="1"/>
  <c r="AJ24" i="113"/>
  <c r="X9" i="113" s="1"/>
  <c r="X8" i="113"/>
  <c r="AH24" i="113"/>
  <c r="X7" i="113" s="1"/>
  <c r="AF24" i="113"/>
  <c r="X5" i="113" s="1"/>
  <c r="AT23" i="113"/>
  <c r="W19" i="113" s="1"/>
  <c r="W39" i="113"/>
  <c r="AR23" i="113"/>
  <c r="W17" i="113" s="1"/>
  <c r="AQ23" i="113"/>
  <c r="W16" i="113" s="1"/>
  <c r="AP23" i="113"/>
  <c r="W15" i="113" s="1"/>
  <c r="AO23" i="113"/>
  <c r="W14" i="113" s="1"/>
  <c r="AN23" i="113"/>
  <c r="W13" i="113" s="1"/>
  <c r="AM23" i="113"/>
  <c r="W12" i="113" s="1"/>
  <c r="W11" i="113"/>
  <c r="AK23" i="113"/>
  <c r="W10" i="113" s="1"/>
  <c r="AJ23" i="113"/>
  <c r="W9" i="113" s="1"/>
  <c r="W8" i="113"/>
  <c r="AH23" i="113"/>
  <c r="W7" i="113" s="1"/>
  <c r="AF23" i="113"/>
  <c r="W5" i="113" s="1"/>
  <c r="AT22" i="113"/>
  <c r="V19" i="113" s="1"/>
  <c r="V39" i="113"/>
  <c r="AR22" i="113"/>
  <c r="V17" i="113" s="1"/>
  <c r="AQ22" i="113"/>
  <c r="V16" i="113" s="1"/>
  <c r="AP22" i="113"/>
  <c r="V15" i="113" s="1"/>
  <c r="AO22" i="113"/>
  <c r="V14" i="113" s="1"/>
  <c r="AN22" i="113"/>
  <c r="V13" i="113" s="1"/>
  <c r="AM22" i="113"/>
  <c r="V12" i="113" s="1"/>
  <c r="V11" i="113"/>
  <c r="AK22" i="113"/>
  <c r="V10" i="113" s="1"/>
  <c r="AJ22" i="113"/>
  <c r="V9" i="113" s="1"/>
  <c r="V8" i="113"/>
  <c r="AH22" i="113"/>
  <c r="V7" i="113" s="1"/>
  <c r="AF22" i="113"/>
  <c r="V5" i="113" s="1"/>
  <c r="AT21" i="113"/>
  <c r="U39" i="113"/>
  <c r="AR21" i="113"/>
  <c r="AQ21" i="113"/>
  <c r="U16" i="113" s="1"/>
  <c r="AP21" i="113"/>
  <c r="AO21" i="113"/>
  <c r="AN21" i="113"/>
  <c r="U13" i="113" s="1"/>
  <c r="AM21" i="113"/>
  <c r="U11" i="113"/>
  <c r="AK21" i="113"/>
  <c r="U10" i="113" s="1"/>
  <c r="AJ21" i="113"/>
  <c r="U9" i="113" s="1"/>
  <c r="AH21" i="113"/>
  <c r="AF21" i="113"/>
  <c r="AT20" i="113"/>
  <c r="T19" i="113" s="1"/>
  <c r="T39" i="113"/>
  <c r="AR20" i="113"/>
  <c r="T17" i="113" s="1"/>
  <c r="AQ20" i="113"/>
  <c r="T16" i="113" s="1"/>
  <c r="AP20" i="113"/>
  <c r="T15" i="113" s="1"/>
  <c r="AO20" i="113"/>
  <c r="T14" i="113" s="1"/>
  <c r="AN20" i="113"/>
  <c r="T13" i="113" s="1"/>
  <c r="AM20" i="113"/>
  <c r="T12" i="113" s="1"/>
  <c r="T11" i="113"/>
  <c r="AK20" i="113"/>
  <c r="T10" i="113" s="1"/>
  <c r="AJ20" i="113"/>
  <c r="T9" i="113" s="1"/>
  <c r="T8" i="113"/>
  <c r="AH20" i="113"/>
  <c r="T7" i="113" s="1"/>
  <c r="AF20" i="113"/>
  <c r="T5" i="113" s="1"/>
  <c r="AT19" i="113"/>
  <c r="S19" i="113" s="1"/>
  <c r="S39" i="113"/>
  <c r="AR19" i="113"/>
  <c r="S17" i="113" s="1"/>
  <c r="AQ19" i="113"/>
  <c r="S16" i="113" s="1"/>
  <c r="AP19" i="113"/>
  <c r="S15" i="113" s="1"/>
  <c r="AO19" i="113"/>
  <c r="S14" i="113" s="1"/>
  <c r="AN19" i="113"/>
  <c r="S13" i="113" s="1"/>
  <c r="AM19" i="113"/>
  <c r="S12" i="113" s="1"/>
  <c r="S11" i="113"/>
  <c r="AK19" i="113"/>
  <c r="S10" i="113" s="1"/>
  <c r="AJ19" i="113"/>
  <c r="S9" i="113" s="1"/>
  <c r="S8" i="113"/>
  <c r="AH19" i="113"/>
  <c r="S7" i="113" s="1"/>
  <c r="AF19" i="113"/>
  <c r="S5" i="113" s="1"/>
  <c r="AT18" i="113"/>
  <c r="R19" i="113" s="1"/>
  <c r="R39" i="113"/>
  <c r="AR18" i="113"/>
  <c r="R17" i="113" s="1"/>
  <c r="AQ18" i="113"/>
  <c r="R16" i="113" s="1"/>
  <c r="AP18" i="113"/>
  <c r="R15" i="113" s="1"/>
  <c r="AO18" i="113"/>
  <c r="R14" i="113" s="1"/>
  <c r="AN18" i="113"/>
  <c r="R13" i="113" s="1"/>
  <c r="AM18" i="113"/>
  <c r="R12" i="113" s="1"/>
  <c r="R11" i="113"/>
  <c r="AK18" i="113"/>
  <c r="R10" i="113" s="1"/>
  <c r="AJ18" i="113"/>
  <c r="R9" i="113" s="1"/>
  <c r="R8" i="113"/>
  <c r="AH18" i="113"/>
  <c r="R7" i="113" s="1"/>
  <c r="AF18" i="113"/>
  <c r="R5" i="113" s="1"/>
  <c r="AT17" i="113"/>
  <c r="Q19" i="113" s="1"/>
  <c r="Q39" i="113"/>
  <c r="AR17" i="113"/>
  <c r="Q17" i="113" s="1"/>
  <c r="AQ17" i="113"/>
  <c r="Q16" i="113" s="1"/>
  <c r="AP17" i="113"/>
  <c r="Q15" i="113" s="1"/>
  <c r="AO17" i="113"/>
  <c r="Q14" i="113" s="1"/>
  <c r="AN17" i="113"/>
  <c r="Q13" i="113" s="1"/>
  <c r="AM17" i="113"/>
  <c r="Q12" i="113" s="1"/>
  <c r="Q11" i="113"/>
  <c r="AK17" i="113"/>
  <c r="Q10" i="113" s="1"/>
  <c r="AJ17" i="113"/>
  <c r="Q9" i="113" s="1"/>
  <c r="Q8" i="113"/>
  <c r="AH17" i="113"/>
  <c r="Q7" i="113" s="1"/>
  <c r="AF17" i="113"/>
  <c r="Q5" i="113" s="1"/>
  <c r="AT16" i="113"/>
  <c r="P19" i="113" s="1"/>
  <c r="P39" i="113"/>
  <c r="AR16" i="113"/>
  <c r="P17" i="113" s="1"/>
  <c r="AQ16" i="113"/>
  <c r="P16" i="113" s="1"/>
  <c r="AP16" i="113"/>
  <c r="P15" i="113" s="1"/>
  <c r="AO16" i="113"/>
  <c r="P14" i="113" s="1"/>
  <c r="AN16" i="113"/>
  <c r="P13" i="113" s="1"/>
  <c r="AM16" i="113"/>
  <c r="P12" i="113" s="1"/>
  <c r="P11" i="113"/>
  <c r="AK16" i="113"/>
  <c r="P10" i="113" s="1"/>
  <c r="AJ16" i="113"/>
  <c r="P9" i="113" s="1"/>
  <c r="P8" i="113"/>
  <c r="AH16" i="113"/>
  <c r="P7" i="113" s="1"/>
  <c r="AF16" i="113"/>
  <c r="P5" i="113" s="1"/>
  <c r="AT15" i="113"/>
  <c r="O19" i="113" s="1"/>
  <c r="O39" i="113"/>
  <c r="AR15" i="113"/>
  <c r="O17" i="113" s="1"/>
  <c r="AQ15" i="113"/>
  <c r="O16" i="113" s="1"/>
  <c r="AP15" i="113"/>
  <c r="O15" i="113" s="1"/>
  <c r="AO15" i="113"/>
  <c r="O14" i="113" s="1"/>
  <c r="AN15" i="113"/>
  <c r="O13" i="113" s="1"/>
  <c r="AM15" i="113"/>
  <c r="O12" i="113" s="1"/>
  <c r="O11" i="113"/>
  <c r="AK15" i="113"/>
  <c r="O10" i="113" s="1"/>
  <c r="AJ15" i="113"/>
  <c r="O9" i="113" s="1"/>
  <c r="O8" i="113"/>
  <c r="AH15" i="113"/>
  <c r="O7" i="113" s="1"/>
  <c r="AF15" i="113"/>
  <c r="O5" i="113" s="1"/>
  <c r="AT14" i="113"/>
  <c r="N19" i="113" s="1"/>
  <c r="N39" i="113"/>
  <c r="AR14" i="113"/>
  <c r="N17" i="113" s="1"/>
  <c r="AQ14" i="113"/>
  <c r="N16" i="113" s="1"/>
  <c r="AP14" i="113"/>
  <c r="N15" i="113" s="1"/>
  <c r="AO14" i="113"/>
  <c r="N14" i="113" s="1"/>
  <c r="AN14" i="113"/>
  <c r="N13" i="113" s="1"/>
  <c r="AM14" i="113"/>
  <c r="N12" i="113" s="1"/>
  <c r="N11" i="113"/>
  <c r="AK14" i="113"/>
  <c r="N10" i="113" s="1"/>
  <c r="AJ14" i="113"/>
  <c r="N9" i="113" s="1"/>
  <c r="N8" i="113"/>
  <c r="AH14" i="113"/>
  <c r="N7" i="113" s="1"/>
  <c r="AF14" i="113"/>
  <c r="N5" i="113" s="1"/>
  <c r="AT13" i="113"/>
  <c r="M19" i="113" s="1"/>
  <c r="M39" i="113"/>
  <c r="AR13" i="113"/>
  <c r="M17" i="113" s="1"/>
  <c r="AQ13" i="113"/>
  <c r="M16" i="113" s="1"/>
  <c r="AP13" i="113"/>
  <c r="M15" i="113" s="1"/>
  <c r="AO13" i="113"/>
  <c r="M14" i="113" s="1"/>
  <c r="AN13" i="113"/>
  <c r="M13" i="113" s="1"/>
  <c r="AM13" i="113"/>
  <c r="M12" i="113" s="1"/>
  <c r="M11" i="113"/>
  <c r="AK13" i="113"/>
  <c r="M10" i="113" s="1"/>
  <c r="AJ13" i="113"/>
  <c r="M9" i="113" s="1"/>
  <c r="M8" i="113"/>
  <c r="AH13" i="113"/>
  <c r="M7" i="113" s="1"/>
  <c r="AF13" i="113"/>
  <c r="M5" i="113" s="1"/>
  <c r="AT12" i="113"/>
  <c r="L19" i="113" s="1"/>
  <c r="L39" i="113"/>
  <c r="AR12" i="113"/>
  <c r="L17" i="113" s="1"/>
  <c r="AQ12" i="113"/>
  <c r="L16" i="113" s="1"/>
  <c r="AP12" i="113"/>
  <c r="L15" i="113" s="1"/>
  <c r="AO12" i="113"/>
  <c r="L14" i="113" s="1"/>
  <c r="AN12" i="113"/>
  <c r="L13" i="113" s="1"/>
  <c r="AM12" i="113"/>
  <c r="L12" i="113" s="1"/>
  <c r="L11" i="113"/>
  <c r="AK12" i="113"/>
  <c r="L10" i="113" s="1"/>
  <c r="AJ12" i="113"/>
  <c r="L9" i="113" s="1"/>
  <c r="AH12" i="113"/>
  <c r="L7" i="113" s="1"/>
  <c r="AF12" i="113"/>
  <c r="L5" i="113" s="1"/>
  <c r="AT11" i="113"/>
  <c r="K19" i="113" s="1"/>
  <c r="K39" i="113"/>
  <c r="AR11" i="113"/>
  <c r="K17" i="113" s="1"/>
  <c r="AQ11" i="113"/>
  <c r="K16" i="113" s="1"/>
  <c r="AP11" i="113"/>
  <c r="K15" i="113" s="1"/>
  <c r="AO11" i="113"/>
  <c r="K14" i="113" s="1"/>
  <c r="AN11" i="113"/>
  <c r="K13" i="113" s="1"/>
  <c r="AM11" i="113"/>
  <c r="K12" i="113" s="1"/>
  <c r="K11" i="113"/>
  <c r="AK11" i="113"/>
  <c r="K10" i="113" s="1"/>
  <c r="AJ11" i="113"/>
  <c r="K9" i="113" s="1"/>
  <c r="K8" i="113"/>
  <c r="AH11" i="113"/>
  <c r="K7" i="113" s="1"/>
  <c r="AF11" i="113"/>
  <c r="K5" i="113" s="1"/>
  <c r="AT10" i="113"/>
  <c r="J19" i="113" s="1"/>
  <c r="J39" i="113"/>
  <c r="AR10" i="113"/>
  <c r="J17" i="113" s="1"/>
  <c r="AQ10" i="113"/>
  <c r="J16" i="113" s="1"/>
  <c r="AP10" i="113"/>
  <c r="J15" i="113" s="1"/>
  <c r="AO10" i="113"/>
  <c r="J14" i="113" s="1"/>
  <c r="AN10" i="113"/>
  <c r="J13" i="113" s="1"/>
  <c r="AM10" i="113"/>
  <c r="J12" i="113" s="1"/>
  <c r="J11" i="113"/>
  <c r="AK10" i="113"/>
  <c r="J10" i="113" s="1"/>
  <c r="AJ10" i="113"/>
  <c r="J9" i="113" s="1"/>
  <c r="J8" i="113"/>
  <c r="AH10" i="113"/>
  <c r="J7" i="113" s="1"/>
  <c r="AF10" i="113"/>
  <c r="J5" i="113" s="1"/>
  <c r="AT9" i="113"/>
  <c r="H19" i="113" s="1"/>
  <c r="H39" i="113"/>
  <c r="AR9" i="113"/>
  <c r="H17" i="113" s="1"/>
  <c r="AQ9" i="113"/>
  <c r="H16" i="113" s="1"/>
  <c r="AP9" i="113"/>
  <c r="H15" i="113" s="1"/>
  <c r="AO9" i="113"/>
  <c r="H14" i="113" s="1"/>
  <c r="AN9" i="113"/>
  <c r="H13" i="113" s="1"/>
  <c r="AM9" i="113"/>
  <c r="H12" i="113" s="1"/>
  <c r="H11" i="113"/>
  <c r="AK9" i="113"/>
  <c r="H10" i="113" s="1"/>
  <c r="AJ9" i="113"/>
  <c r="H9" i="113" s="1"/>
  <c r="H8" i="113"/>
  <c r="AH9" i="113"/>
  <c r="H7" i="113" s="1"/>
  <c r="AF9" i="113"/>
  <c r="H5" i="113" s="1"/>
  <c r="AT8" i="113"/>
  <c r="G19" i="113" s="1"/>
  <c r="AR8" i="113"/>
  <c r="G17" i="113" s="1"/>
  <c r="AQ8" i="113"/>
  <c r="G16" i="113" s="1"/>
  <c r="AP8" i="113"/>
  <c r="G15" i="113" s="1"/>
  <c r="AO8" i="113"/>
  <c r="G14" i="113" s="1"/>
  <c r="AN8" i="113"/>
  <c r="G13" i="113" s="1"/>
  <c r="AM8" i="113"/>
  <c r="G12" i="113" s="1"/>
  <c r="G11" i="113"/>
  <c r="AK8" i="113"/>
  <c r="G10" i="113" s="1"/>
  <c r="AJ8" i="113"/>
  <c r="G9" i="113" s="1"/>
  <c r="G8" i="113"/>
  <c r="AH8" i="113"/>
  <c r="G7" i="113" s="1"/>
  <c r="AF8" i="113"/>
  <c r="G5" i="113" s="1"/>
  <c r="AT7" i="113"/>
  <c r="F19" i="113" s="1"/>
  <c r="F39" i="113"/>
  <c r="AR7" i="113"/>
  <c r="F17" i="113" s="1"/>
  <c r="AQ7" i="113"/>
  <c r="F16" i="113" s="1"/>
  <c r="AP7" i="113"/>
  <c r="F15" i="113" s="1"/>
  <c r="AO7" i="113"/>
  <c r="F14" i="113" s="1"/>
  <c r="AN7" i="113"/>
  <c r="F13" i="113" s="1"/>
  <c r="AM7" i="113"/>
  <c r="F12" i="113" s="1"/>
  <c r="F11" i="113"/>
  <c r="AK7" i="113"/>
  <c r="F10" i="113" s="1"/>
  <c r="AJ7" i="113"/>
  <c r="F9" i="113" s="1"/>
  <c r="F8" i="113"/>
  <c r="AH7" i="113"/>
  <c r="F7" i="113" s="1"/>
  <c r="AF7" i="113"/>
  <c r="F5" i="113" s="1"/>
  <c r="E41" i="113"/>
  <c r="AT6" i="113"/>
  <c r="E19" i="113" s="1"/>
  <c r="E39" i="113"/>
  <c r="AR6" i="113"/>
  <c r="E17" i="113" s="1"/>
  <c r="AQ6" i="113"/>
  <c r="E16" i="113" s="1"/>
  <c r="AP6" i="113"/>
  <c r="E15" i="113" s="1"/>
  <c r="AO6" i="113"/>
  <c r="E14" i="113" s="1"/>
  <c r="AN6" i="113"/>
  <c r="E13" i="113" s="1"/>
  <c r="AM6" i="113"/>
  <c r="E12" i="113" s="1"/>
  <c r="E11" i="113"/>
  <c r="AK6" i="113"/>
  <c r="E10" i="113" s="1"/>
  <c r="AJ6" i="113"/>
  <c r="E9" i="113" s="1"/>
  <c r="E8" i="113"/>
  <c r="AH6" i="113"/>
  <c r="E7" i="113" s="1"/>
  <c r="AF6" i="113"/>
  <c r="E5" i="113" s="1"/>
  <c r="AT5" i="113"/>
  <c r="D19" i="113" s="1"/>
  <c r="D39" i="113"/>
  <c r="D38" i="113"/>
  <c r="AQ5" i="113"/>
  <c r="AP5" i="113"/>
  <c r="AO5" i="113"/>
  <c r="AN5" i="113"/>
  <c r="D13" i="113" s="1"/>
  <c r="AM5" i="113"/>
  <c r="D12" i="113" s="1"/>
  <c r="D11" i="113"/>
  <c r="AK5" i="113"/>
  <c r="D10" i="113" s="1"/>
  <c r="AJ5" i="113"/>
  <c r="D9" i="113" s="1"/>
  <c r="D8" i="113"/>
  <c r="AH5" i="113"/>
  <c r="D7" i="113" s="1"/>
  <c r="AF5" i="113"/>
  <c r="D5" i="113" s="1"/>
  <c r="D14" i="113" l="1"/>
  <c r="D35" i="113" s="1"/>
  <c r="D15" i="113"/>
  <c r="D36" i="113" s="1"/>
  <c r="D16" i="113"/>
  <c r="D37" i="113" s="1"/>
  <c r="E40" i="113"/>
  <c r="F40" i="113"/>
  <c r="W37" i="113"/>
  <c r="X35" i="113"/>
  <c r="D40" i="113"/>
  <c r="L38" i="113"/>
  <c r="G36" i="113"/>
  <c r="R40" i="113"/>
  <c r="T36" i="113"/>
  <c r="Y40" i="113"/>
  <c r="F35" i="113"/>
  <c r="N35" i="113"/>
  <c r="T37" i="113"/>
  <c r="M38" i="113"/>
  <c r="G37" i="113"/>
  <c r="T38" i="113"/>
  <c r="U36" i="113"/>
  <c r="O35" i="113"/>
  <c r="U37" i="113"/>
  <c r="M40" i="113"/>
  <c r="N38" i="113"/>
  <c r="G38" i="113"/>
  <c r="U38" i="113"/>
  <c r="H35" i="113"/>
  <c r="P35" i="113"/>
  <c r="V37" i="113"/>
  <c r="V38" i="113"/>
  <c r="E37" i="113"/>
  <c r="K40" i="113"/>
  <c r="M36" i="113"/>
  <c r="S38" i="113"/>
  <c r="E38" i="113"/>
  <c r="M37" i="113"/>
  <c r="U35" i="113"/>
  <c r="F36" i="113"/>
  <c r="L40" i="113"/>
  <c r="N36" i="113"/>
  <c r="S40" i="113"/>
  <c r="F37" i="113"/>
  <c r="N37" i="113"/>
  <c r="V35" i="113"/>
  <c r="F38" i="113"/>
  <c r="O36" i="113"/>
  <c r="T40" i="113"/>
  <c r="V36" i="113"/>
  <c r="O37" i="113"/>
  <c r="W35" i="113"/>
  <c r="H36" i="113"/>
  <c r="N40" i="113"/>
  <c r="O38" i="113"/>
  <c r="P36" i="113"/>
  <c r="G39" i="113"/>
  <c r="Z18" i="113" s="1"/>
  <c r="AC18" i="137" s="1"/>
  <c r="U40" i="113"/>
  <c r="W36" i="113"/>
  <c r="J36" i="113"/>
  <c r="P38" i="113"/>
  <c r="G40" i="113"/>
  <c r="W38" i="113"/>
  <c r="X36" i="113"/>
  <c r="J37" i="113"/>
  <c r="K35" i="113"/>
  <c r="R35" i="113"/>
  <c r="X37" i="113"/>
  <c r="Y35" i="113"/>
  <c r="H37" i="113"/>
  <c r="J35" i="113"/>
  <c r="P37" i="113"/>
  <c r="Q35" i="113"/>
  <c r="H38" i="113"/>
  <c r="O40" i="113"/>
  <c r="Q36" i="113"/>
  <c r="V40" i="113"/>
  <c r="Q37" i="113"/>
  <c r="H40" i="113"/>
  <c r="J38" i="113"/>
  <c r="K36" i="113"/>
  <c r="P40" i="113"/>
  <c r="Q38" i="113"/>
  <c r="R36" i="113"/>
  <c r="G41" i="113"/>
  <c r="W40" i="113"/>
  <c r="X38" i="113"/>
  <c r="Y36" i="113"/>
  <c r="K37" i="113"/>
  <c r="L35" i="113"/>
  <c r="R37" i="113"/>
  <c r="S35" i="113"/>
  <c r="Y37" i="113"/>
  <c r="E35" i="113"/>
  <c r="J40" i="113"/>
  <c r="K38" i="113"/>
  <c r="L36" i="113"/>
  <c r="G35" i="113"/>
  <c r="Q40" i="113"/>
  <c r="R38" i="113"/>
  <c r="S36" i="113"/>
  <c r="X40" i="113"/>
  <c r="Y38" i="113"/>
  <c r="E36" i="113"/>
  <c r="L37" i="113"/>
  <c r="M35" i="113"/>
  <c r="S37" i="113"/>
  <c r="T35" i="113"/>
  <c r="Q41" i="113"/>
  <c r="F41" i="113"/>
  <c r="O41" i="113"/>
  <c r="W41" i="113"/>
  <c r="P41" i="113"/>
  <c r="X41" i="113"/>
  <c r="Y41" i="113"/>
  <c r="J41" i="113"/>
  <c r="R41" i="113"/>
  <c r="K41" i="113"/>
  <c r="S41" i="113"/>
  <c r="L41" i="113"/>
  <c r="T41" i="113"/>
  <c r="D41" i="113"/>
  <c r="M41" i="113"/>
  <c r="U41" i="113"/>
  <c r="H41" i="113"/>
  <c r="N41" i="113"/>
  <c r="Z21" i="113"/>
  <c r="V41" i="113"/>
  <c r="AG3" i="113"/>
  <c r="AH3" i="113"/>
  <c r="AI3" i="113"/>
  <c r="AJ3" i="113"/>
  <c r="AK3" i="113"/>
  <c r="AL3" i="113"/>
  <c r="AM3" i="113"/>
  <c r="AN3" i="113"/>
  <c r="AO3" i="113"/>
  <c r="AP3" i="113"/>
  <c r="AQ3" i="113"/>
  <c r="AR3" i="113"/>
  <c r="AS3" i="113"/>
  <c r="AT3" i="113"/>
  <c r="AU3" i="113"/>
  <c r="AF3" i="113"/>
  <c r="Q26" i="19"/>
  <c r="Z17" i="113" l="1"/>
  <c r="AC17" i="137" s="1"/>
  <c r="Z16" i="113"/>
  <c r="AC16" i="137" s="1"/>
  <c r="Z14" i="113"/>
  <c r="AC14" i="137" s="1"/>
  <c r="Z15" i="113"/>
  <c r="AC15" i="137" s="1"/>
  <c r="Z19" i="113"/>
  <c r="AC19" i="137" s="1"/>
  <c r="Z20" i="113"/>
  <c r="AC20" i="137" s="1"/>
  <c r="Z22" i="113"/>
  <c r="AC22" i="137" s="1"/>
  <c r="V35" i="19"/>
  <c r="W35" i="19" s="1"/>
  <c r="AC21" i="137" l="1"/>
  <c r="AC21" i="113"/>
  <c r="D19" i="19"/>
  <c r="V19" i="19" s="1"/>
  <c r="D18" i="19"/>
  <c r="V18" i="19" s="1"/>
  <c r="D17" i="19"/>
  <c r="V17" i="19" s="1"/>
  <c r="AC19" i="113"/>
  <c r="D16" i="19"/>
  <c r="V16" i="19" s="1"/>
  <c r="X16" i="19" s="1"/>
  <c r="AC22" i="113"/>
  <c r="AC20" i="113"/>
  <c r="V32" i="19"/>
  <c r="W32" i="19" s="1"/>
  <c r="V33" i="19"/>
  <c r="W33" i="19" s="1"/>
  <c r="V34" i="19"/>
  <c r="W34" i="19" s="1"/>
  <c r="V37" i="19"/>
  <c r="W37" i="19" s="1"/>
  <c r="X18" i="19" l="1"/>
  <c r="X42" i="19"/>
  <c r="X17" i="19"/>
  <c r="X41" i="19"/>
  <c r="X19" i="19"/>
  <c r="X43" i="19"/>
  <c r="X40" i="19"/>
  <c r="E34" i="113"/>
  <c r="D26" i="113"/>
  <c r="Y34" i="113" l="1"/>
  <c r="X34" i="113"/>
  <c r="W34" i="113"/>
  <c r="V34" i="113"/>
  <c r="U34" i="113"/>
  <c r="T34" i="113"/>
  <c r="S34" i="113"/>
  <c r="R34" i="113"/>
  <c r="Q34" i="113"/>
  <c r="P34" i="113"/>
  <c r="O34" i="113"/>
  <c r="N34" i="113"/>
  <c r="M34" i="113"/>
  <c r="L34" i="113"/>
  <c r="K34" i="113"/>
  <c r="J34" i="113"/>
  <c r="H34" i="113"/>
  <c r="G34" i="113"/>
  <c r="F34" i="113"/>
  <c r="D34" i="113"/>
  <c r="Y33" i="113"/>
  <c r="X33" i="113"/>
  <c r="W33" i="113"/>
  <c r="V33" i="113"/>
  <c r="U33" i="113"/>
  <c r="T33" i="113"/>
  <c r="S33" i="113"/>
  <c r="R33" i="113"/>
  <c r="Q33" i="113"/>
  <c r="P33" i="113"/>
  <c r="O33" i="113"/>
  <c r="N33" i="113"/>
  <c r="M33" i="113"/>
  <c r="L33" i="113"/>
  <c r="K33" i="113"/>
  <c r="J33" i="113"/>
  <c r="H33" i="113"/>
  <c r="G33" i="113"/>
  <c r="F33" i="113"/>
  <c r="E33" i="113"/>
  <c r="D33" i="113"/>
  <c r="Y32" i="113"/>
  <c r="X32" i="113"/>
  <c r="W32" i="113"/>
  <c r="V32" i="113"/>
  <c r="U32" i="113"/>
  <c r="T32" i="113"/>
  <c r="S32" i="113"/>
  <c r="R32" i="113"/>
  <c r="Q32" i="113"/>
  <c r="P32" i="113"/>
  <c r="O32" i="113"/>
  <c r="N32" i="113"/>
  <c r="M32" i="113"/>
  <c r="L32" i="113"/>
  <c r="K32" i="113"/>
  <c r="J32" i="113"/>
  <c r="H32" i="113"/>
  <c r="G32" i="113"/>
  <c r="F32" i="113"/>
  <c r="E32" i="113"/>
  <c r="D32" i="113"/>
  <c r="Y31" i="113"/>
  <c r="X31" i="113"/>
  <c r="W31" i="113"/>
  <c r="V31" i="113"/>
  <c r="U31" i="113"/>
  <c r="T31" i="113"/>
  <c r="S31" i="113"/>
  <c r="R31" i="113"/>
  <c r="Q31" i="113"/>
  <c r="P31" i="113"/>
  <c r="O31" i="113"/>
  <c r="N31" i="113"/>
  <c r="M31" i="113"/>
  <c r="L31" i="113"/>
  <c r="K31" i="113"/>
  <c r="J31" i="113"/>
  <c r="H31" i="113"/>
  <c r="G31" i="113"/>
  <c r="F31" i="113"/>
  <c r="E31" i="113"/>
  <c r="D31" i="113"/>
  <c r="Y30" i="113"/>
  <c r="X30" i="113"/>
  <c r="W30" i="113"/>
  <c r="V30" i="113"/>
  <c r="U30" i="113"/>
  <c r="T30" i="113"/>
  <c r="S30" i="113"/>
  <c r="R30" i="113"/>
  <c r="Q30" i="113"/>
  <c r="P30" i="113"/>
  <c r="O30" i="113"/>
  <c r="N30" i="113"/>
  <c r="M30" i="113"/>
  <c r="L30" i="113"/>
  <c r="K30" i="113"/>
  <c r="J30" i="113"/>
  <c r="H30" i="113"/>
  <c r="G30" i="113"/>
  <c r="F30" i="113"/>
  <c r="E30" i="113"/>
  <c r="D30" i="113"/>
  <c r="Y29" i="113"/>
  <c r="X29" i="113"/>
  <c r="W29" i="113"/>
  <c r="V29" i="113"/>
  <c r="U29" i="113"/>
  <c r="T29" i="113"/>
  <c r="S29" i="113"/>
  <c r="R29" i="113"/>
  <c r="Q29" i="113"/>
  <c r="P29" i="113"/>
  <c r="O29" i="113"/>
  <c r="N29" i="113"/>
  <c r="M29" i="113"/>
  <c r="L29" i="113"/>
  <c r="K29" i="113"/>
  <c r="J29" i="113"/>
  <c r="H29" i="113"/>
  <c r="G29" i="113"/>
  <c r="F29" i="113"/>
  <c r="E29" i="113"/>
  <c r="D29" i="113"/>
  <c r="Y28" i="113"/>
  <c r="X28" i="113"/>
  <c r="W28" i="113"/>
  <c r="V28" i="113"/>
  <c r="U28" i="113"/>
  <c r="T28" i="113"/>
  <c r="S28" i="113"/>
  <c r="R28" i="113"/>
  <c r="Q28" i="113"/>
  <c r="P28" i="113"/>
  <c r="O28" i="113"/>
  <c r="N28" i="113"/>
  <c r="M28" i="113"/>
  <c r="L28" i="113"/>
  <c r="K28" i="113"/>
  <c r="J28" i="113"/>
  <c r="H28" i="113"/>
  <c r="G28" i="113"/>
  <c r="F28" i="113"/>
  <c r="E28" i="113"/>
  <c r="D28" i="113"/>
  <c r="Y27" i="113"/>
  <c r="X27" i="113"/>
  <c r="W27" i="113"/>
  <c r="V27" i="113"/>
  <c r="U27" i="113"/>
  <c r="T27" i="113"/>
  <c r="S27" i="113"/>
  <c r="R27" i="113"/>
  <c r="Q27" i="113"/>
  <c r="P27" i="113"/>
  <c r="O27" i="113"/>
  <c r="N27" i="113"/>
  <c r="M27" i="113"/>
  <c r="L27" i="113"/>
  <c r="K27" i="113"/>
  <c r="J27" i="113"/>
  <c r="H27" i="113"/>
  <c r="G27" i="113"/>
  <c r="F27" i="113"/>
  <c r="E27" i="113"/>
  <c r="D27" i="113"/>
  <c r="Y26" i="113"/>
  <c r="X26" i="113"/>
  <c r="W26" i="113"/>
  <c r="V26" i="113"/>
  <c r="U26" i="113"/>
  <c r="T26" i="113"/>
  <c r="S26" i="113"/>
  <c r="R26" i="113"/>
  <c r="Q26" i="113"/>
  <c r="P26" i="113"/>
  <c r="O26" i="113"/>
  <c r="N26" i="113"/>
  <c r="M26" i="113"/>
  <c r="L26" i="113"/>
  <c r="K26" i="113"/>
  <c r="J26" i="113"/>
  <c r="H26" i="113"/>
  <c r="G26" i="113"/>
  <c r="F26" i="113"/>
  <c r="E26" i="113"/>
  <c r="Z8" i="113" l="1"/>
  <c r="AC8" i="137" s="1"/>
  <c r="Z10" i="113"/>
  <c r="Z12" i="113"/>
  <c r="Z5" i="113"/>
  <c r="AC5" i="137" s="1"/>
  <c r="Z6" i="113"/>
  <c r="AC6" i="137" s="1"/>
  <c r="Z13" i="113"/>
  <c r="AC13" i="137" s="1"/>
  <c r="Z7" i="113"/>
  <c r="AC7" i="137" s="1"/>
  <c r="Z9" i="113"/>
  <c r="AC9" i="137" s="1"/>
  <c r="Z11" i="113"/>
  <c r="AC11" i="137" s="1"/>
  <c r="D7" i="19" l="1"/>
  <c r="AC10" i="137"/>
  <c r="D9" i="19"/>
  <c r="AC12" i="137"/>
  <c r="D2" i="19"/>
  <c r="D4" i="19"/>
  <c r="D14" i="19"/>
  <c r="D12" i="19"/>
  <c r="D10" i="19"/>
  <c r="D5" i="19"/>
  <c r="D3" i="19"/>
  <c r="V3" i="19" s="1"/>
  <c r="X3" i="19" s="1"/>
  <c r="D8" i="19"/>
  <c r="D6" i="19"/>
  <c r="D15" i="19"/>
  <c r="D13" i="19"/>
  <c r="D11" i="19"/>
  <c r="BL3" i="113"/>
  <c r="BJ3" i="113"/>
  <c r="BI3" i="113"/>
  <c r="BH3" i="113"/>
  <c r="BG3" i="113"/>
  <c r="BF3" i="113"/>
  <c r="BE3" i="113"/>
  <c r="BD3" i="113"/>
  <c r="BB3" i="113"/>
  <c r="BA3" i="113"/>
  <c r="AY3" i="113"/>
  <c r="D20" i="19" l="1"/>
  <c r="V20" i="19" s="1"/>
  <c r="AC17" i="113"/>
  <c r="AC11" i="113"/>
  <c r="AC15" i="113"/>
  <c r="AC5" i="113"/>
  <c r="AC16" i="113"/>
  <c r="AC6" i="113"/>
  <c r="AC7" i="113"/>
  <c r="AC9" i="113"/>
  <c r="AC14" i="113"/>
  <c r="AC13" i="113"/>
  <c r="AC10" i="113"/>
  <c r="AC8" i="113"/>
  <c r="AC18" i="113"/>
  <c r="V6" i="19" l="1"/>
  <c r="X6" i="19" s="1"/>
  <c r="V8" i="19"/>
  <c r="X8" i="19" s="1"/>
  <c r="V5" i="19"/>
  <c r="X5" i="19" s="1"/>
  <c r="V2" i="19"/>
  <c r="X2" i="19" s="1"/>
  <c r="V4" i="19"/>
  <c r="X4" i="19" s="1"/>
  <c r="V14" i="19"/>
  <c r="X14" i="19" s="1"/>
  <c r="V15" i="19"/>
  <c r="X15" i="19" s="1"/>
  <c r="V13" i="19"/>
  <c r="X13" i="19" s="1"/>
  <c r="V10" i="19"/>
  <c r="X10" i="19" s="1"/>
  <c r="V12" i="19"/>
  <c r="X12" i="19" s="1"/>
  <c r="V11" i="19"/>
  <c r="X11" i="19" s="1"/>
  <c r="X39" i="19" l="1"/>
  <c r="X28" i="19"/>
  <c r="X35" i="19"/>
  <c r="X30" i="19"/>
  <c r="X32" i="19"/>
  <c r="X37" i="19"/>
  <c r="X38" i="19"/>
  <c r="X27" i="19"/>
  <c r="X36" i="19"/>
  <c r="X34" i="19"/>
  <c r="X29" i="19"/>
  <c r="X26" i="19"/>
  <c r="C34" i="19" l="1"/>
  <c r="C39" i="19"/>
  <c r="V27" i="19" s="1"/>
  <c r="W27" i="19" s="1"/>
  <c r="C41" i="19"/>
  <c r="V31" i="19" s="1"/>
  <c r="W31" i="19" s="1"/>
  <c r="C38" i="19"/>
  <c r="V38" i="19" s="1"/>
  <c r="W38" i="19" s="1"/>
  <c r="V47" i="19"/>
  <c r="C35" i="19"/>
  <c r="V28" i="19" s="1"/>
  <c r="W28" i="19" s="1"/>
  <c r="C37" i="19"/>
  <c r="V36" i="19" s="1"/>
  <c r="W36" i="19" s="1"/>
  <c r="C36" i="19"/>
  <c r="V29" i="19" s="1"/>
  <c r="W29" i="19" s="1"/>
  <c r="U44" i="19" l="1"/>
  <c r="V26" i="19"/>
  <c r="AC12" i="113"/>
  <c r="W26" i="19" l="1"/>
  <c r="W44" i="19" s="1"/>
  <c r="V44" i="19"/>
  <c r="V46" i="19" s="1"/>
  <c r="V7" i="19"/>
  <c r="X7" i="19" s="1"/>
  <c r="V9" i="19"/>
  <c r="X9" i="19" s="1"/>
  <c r="X33" i="19" l="1"/>
  <c r="X31" i="19"/>
  <c r="X44" i="19" l="1"/>
</calcChain>
</file>

<file path=xl/sharedStrings.xml><?xml version="1.0" encoding="utf-8"?>
<sst xmlns="http://schemas.openxmlformats.org/spreadsheetml/2006/main" count="829" uniqueCount="193">
  <si>
    <t>TOTAL</t>
  </si>
  <si>
    <t>TIEBREAKER</t>
  </si>
  <si>
    <t>Final payouts-</t>
  </si>
  <si>
    <t>Weeks missed</t>
  </si>
  <si>
    <t>Weekly winner</t>
  </si>
  <si>
    <t>Correct Pick</t>
  </si>
  <si>
    <t>FEE</t>
  </si>
  <si>
    <t>POT</t>
  </si>
  <si>
    <t>Final</t>
  </si>
  <si>
    <t>POINTS</t>
  </si>
  <si>
    <t>weekly</t>
  </si>
  <si>
    <t>Lost Tiebreaker</t>
  </si>
  <si>
    <t>OWED</t>
  </si>
  <si>
    <t>Winners</t>
  </si>
  <si>
    <t>GRAND TOTAL</t>
  </si>
  <si>
    <t>pro</t>
  </si>
  <si>
    <t>20% of pot for 2nd.</t>
  </si>
  <si>
    <t>winners</t>
  </si>
  <si>
    <t>tough</t>
  </si>
  <si>
    <t>luck</t>
  </si>
  <si>
    <t>30% of pot for 1st.</t>
  </si>
  <si>
    <t>11% of pot for 4th</t>
  </si>
  <si>
    <t>15% of pot for 3rd.</t>
  </si>
  <si>
    <r>
      <t>Score</t>
    </r>
    <r>
      <rPr>
        <sz val="9"/>
        <rFont val="Arial"/>
        <family val="2"/>
      </rPr>
      <t xml:space="preserve"> for a missed week is one less than lowest score for that week.</t>
    </r>
  </si>
  <si>
    <t>Tough Luck</t>
  </si>
  <si>
    <t>totals</t>
  </si>
  <si>
    <t>Joni</t>
  </si>
  <si>
    <t xml:space="preserve"> No</t>
  </si>
  <si>
    <t>wk</t>
  </si>
  <si>
    <t>col</t>
  </si>
  <si>
    <t>Fred</t>
  </si>
  <si>
    <t>Upset Pick</t>
  </si>
  <si>
    <t>Gary's</t>
  </si>
  <si>
    <t>8% of pot for LAST</t>
  </si>
  <si>
    <t>7% of pot for 6th.</t>
  </si>
  <si>
    <t>9% of pot for 5th.</t>
  </si>
  <si>
    <t>Tara</t>
  </si>
  <si>
    <t>Roger</t>
  </si>
  <si>
    <t>week</t>
  </si>
  <si>
    <t>Jeanne</t>
  </si>
  <si>
    <t>Darla</t>
  </si>
  <si>
    <t>Kieran</t>
  </si>
  <si>
    <t>Kaidan</t>
  </si>
  <si>
    <t>Jim</t>
  </si>
  <si>
    <t>Lisa</t>
  </si>
  <si>
    <t>Michelle</t>
  </si>
  <si>
    <t>Stuart</t>
  </si>
  <si>
    <t>Scott</t>
  </si>
  <si>
    <t>Jackie</t>
  </si>
  <si>
    <t>Debbie</t>
  </si>
  <si>
    <t>Weekly Winner wins $14</t>
  </si>
  <si>
    <t>total</t>
  </si>
  <si>
    <t>Seahawks</t>
  </si>
  <si>
    <t>WON</t>
  </si>
  <si>
    <t>Bengals</t>
  </si>
  <si>
    <t>ave</t>
  </si>
  <si>
    <t>FINAL</t>
  </si>
  <si>
    <t>NET</t>
  </si>
  <si>
    <t>Lions</t>
  </si>
  <si>
    <t>Teri</t>
  </si>
  <si>
    <t>.</t>
  </si>
  <si>
    <t>Weekly Tough Luck wins $4</t>
  </si>
  <si>
    <t>Plot points on map with different questions and point values.</t>
  </si>
  <si>
    <t>Some find this clues, some photo clues</t>
  </si>
  <si>
    <t>Not a set route so everyone is not at same spot.</t>
  </si>
  <si>
    <t>prize for total points</t>
  </si>
  <si>
    <t>Prize for total clues found</t>
  </si>
  <si>
    <t>Set time limit</t>
  </si>
  <si>
    <t>Bengals at  Browns</t>
  </si>
  <si>
    <t xml:space="preserve"> Dolphins at  Colts</t>
  </si>
  <si>
    <t xml:space="preserve"> 49ers at  Seahawks</t>
  </si>
  <si>
    <t>Commanders at  Packers</t>
  </si>
  <si>
    <t>Browns at  Ravens</t>
  </si>
  <si>
    <t>Jaguars at  Bengal</t>
  </si>
  <si>
    <t>Giants at  Cowboys</t>
  </si>
  <si>
    <t xml:space="preserve"> Bears at  Lions</t>
  </si>
  <si>
    <t xml:space="preserve"> Patriots at  Dolphins</t>
  </si>
  <si>
    <t xml:space="preserve">49ers at  Saints </t>
  </si>
  <si>
    <t>Bills at  Jets</t>
  </si>
  <si>
    <t>Seahawks at  Steelers</t>
  </si>
  <si>
    <t xml:space="preserve"> Rams at  Titans</t>
  </si>
  <si>
    <t>Panthers at  Cardinals</t>
  </si>
  <si>
    <t xml:space="preserve"> Broncos at  Colts</t>
  </si>
  <si>
    <t>Eagles at  Chiefs</t>
  </si>
  <si>
    <t xml:space="preserve"> Falcons at  Vikings </t>
  </si>
  <si>
    <t>Buccaneers at  Texans</t>
  </si>
  <si>
    <t>Chargers at  Raiders</t>
  </si>
  <si>
    <t>Chiefs at  Giants</t>
  </si>
  <si>
    <t>Cardinals at 49ers</t>
  </si>
  <si>
    <t>Cowboys at  Bears</t>
  </si>
  <si>
    <t>Broncos at  Chargers</t>
  </si>
  <si>
    <t>Saints at  Seahawks</t>
  </si>
  <si>
    <t>Raiders at  Commanders</t>
  </si>
  <si>
    <t>Colts at  Titans</t>
  </si>
  <si>
    <t>Jets at  Buccaneers</t>
  </si>
  <si>
    <t>Rams at  Eagles</t>
  </si>
  <si>
    <t>Steelers at   Patriots</t>
  </si>
  <si>
    <t>Bengals at  Vikings</t>
  </si>
  <si>
    <t>Texans at  Jaguars</t>
  </si>
  <si>
    <t>Packers at  Browns</t>
  </si>
  <si>
    <t>Falcons at  Panthers</t>
  </si>
  <si>
    <t>Dolphins at  Bills</t>
  </si>
  <si>
    <t>Lions at  Ravens</t>
  </si>
  <si>
    <t>Ole Miss  @  Kentucky</t>
  </si>
  <si>
    <t>Kansas  @  Missouri</t>
  </si>
  <si>
    <t>Michigan  @  Oklahoma</t>
  </si>
  <si>
    <t>Langston  @   Rio Grande Valley</t>
  </si>
  <si>
    <t>Texas A&amp;M  @  Notre Dame</t>
  </si>
  <si>
    <t>Pittsburgh  @  West Virginia</t>
  </si>
  <si>
    <t>Georgia  @  Tennessee</t>
  </si>
  <si>
    <t>Chiefs at  Jaguars</t>
  </si>
  <si>
    <t>Patriots at  Bills</t>
  </si>
  <si>
    <t>Commanders at  Chargers</t>
  </si>
  <si>
    <t>Lions at  Bengals</t>
  </si>
  <si>
    <t>Buccaneers at  Seahawks</t>
  </si>
  <si>
    <t>Titans at  Cardinals</t>
  </si>
  <si>
    <t>Broncos at  Eagles</t>
  </si>
  <si>
    <t>Cowboys at  Jets</t>
  </si>
  <si>
    <t>Giants at  Saints</t>
  </si>
  <si>
    <t>Raiders at  Colts</t>
  </si>
  <si>
    <t>Dolphins at  Panthers</t>
  </si>
  <si>
    <t>Texans at  Ravens</t>
  </si>
  <si>
    <t>Vikings vs  Browns</t>
  </si>
  <si>
    <t>49ers at  Rams</t>
  </si>
  <si>
    <t xml:space="preserve">Bengals at  Broncos </t>
  </si>
  <si>
    <t>Jets at  Dolphins</t>
  </si>
  <si>
    <t>Packers at  Cowboys</t>
  </si>
  <si>
    <t>Bears at  Raiders</t>
  </si>
  <si>
    <t>Ravens at   Chiefs</t>
  </si>
  <si>
    <t>Jaguars at   49ers</t>
  </si>
  <si>
    <t>Colts at   Rams</t>
  </si>
  <si>
    <t xml:space="preserve"> Eagles at   Buccaneers</t>
  </si>
  <si>
    <t>Chargers at   Giants</t>
  </si>
  <si>
    <t>Panthers at   Patriots</t>
  </si>
  <si>
    <t>Titans at  Texans</t>
  </si>
  <si>
    <t>Browns at  Lions</t>
  </si>
  <si>
    <t>Saints at  Bills</t>
  </si>
  <si>
    <t>Commanders at  Falcons</t>
  </si>
  <si>
    <t>Vikings vs  Steelers</t>
  </si>
  <si>
    <t>Seahawks at  Cardinals</t>
  </si>
  <si>
    <t>Bears at  Commanders</t>
  </si>
  <si>
    <t>Bills at  Falcons</t>
  </si>
  <si>
    <t>Lions at   Chiefs</t>
  </si>
  <si>
    <t>Patriots at   Saints</t>
  </si>
  <si>
    <t>Bengals at   Packers</t>
  </si>
  <si>
    <t>Titans at   Raiders</t>
  </si>
  <si>
    <t>49ers at   Buccaneers</t>
  </si>
  <si>
    <t>Browns at  Steelers</t>
  </si>
  <si>
    <t>Chargers at  Dolphins</t>
  </si>
  <si>
    <t>Seahawks at  Jaguars</t>
  </si>
  <si>
    <t>Cardinals at  Colts</t>
  </si>
  <si>
    <t>Rams at  Ravens</t>
  </si>
  <si>
    <t>Cowboys at  Panthers</t>
  </si>
  <si>
    <t>r Broncos vs   Jets</t>
  </si>
  <si>
    <t>Eagles at   Giants</t>
  </si>
  <si>
    <t>Ravens at  Bills</t>
  </si>
  <si>
    <t>Steve</t>
  </si>
  <si>
    <t>Kim</t>
  </si>
  <si>
    <t>O</t>
  </si>
  <si>
    <t>M</t>
  </si>
  <si>
    <t>B</t>
  </si>
  <si>
    <t>L</t>
  </si>
  <si>
    <t>E</t>
  </si>
  <si>
    <t>CR</t>
  </si>
  <si>
    <t>BN</t>
  </si>
  <si>
    <t>C</t>
  </si>
  <si>
    <t>J</t>
  </si>
  <si>
    <t>P</t>
  </si>
  <si>
    <t>R</t>
  </si>
  <si>
    <t>Tiebreaker:</t>
  </si>
  <si>
    <t>CF</t>
  </si>
  <si>
    <t>S</t>
  </si>
  <si>
    <t>V</t>
  </si>
  <si>
    <t>K</t>
  </si>
  <si>
    <t>T</t>
  </si>
  <si>
    <t>D</t>
  </si>
  <si>
    <t>F</t>
  </si>
  <si>
    <t>BR</t>
  </si>
  <si>
    <t>Stanford @  BYU</t>
  </si>
  <si>
    <t>Martin Luther  @   Lawrence</t>
  </si>
  <si>
    <t>Cowboys at  Eagles</t>
  </si>
  <si>
    <t>Chiefs at  Chargers</t>
  </si>
  <si>
    <t>Buccaneers at  Falcons</t>
  </si>
  <si>
    <t xml:space="preserve"> Panthers at  Jaguars</t>
  </si>
  <si>
    <t xml:space="preserve">Raiders at  Patriots </t>
  </si>
  <si>
    <t>Cardinals at  Saints</t>
  </si>
  <si>
    <t>Steelers at  Jets</t>
  </si>
  <si>
    <t xml:space="preserve"> Giants at  Commanders</t>
  </si>
  <si>
    <t>Titans at  Broncos</t>
  </si>
  <si>
    <t>Lions at  Packers</t>
  </si>
  <si>
    <t xml:space="preserve"> Texans at  Rams </t>
  </si>
  <si>
    <t>Vikings at  Bears</t>
  </si>
  <si>
    <t>Florida @  LSU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</si>
</sst>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0.0"/>
    <numFmt numFmtId="167" formatCode="_(* #,##0.0_);_(* \(#,##0.0\);_(* &quot;-&quot;??_);_(@_)"/>
    <numFmt numFmtId="168" formatCode="&quot;$&quot;#,##0.0_);[Red]\(&quot;$&quot;#,##0.0\)"/>
    <numFmt numFmtId="169" formatCode="_(&quot;$&quot;* #,##0.0_);_(&quot;$&quot;* \(#,##0.0\);_(&quot;$&quot;* &quot;-&quot;??_);_(@_)"/>
  </numFmts>
  <fonts count="6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55"/>
      <name val="Arial"/>
      <family val="2"/>
    </font>
    <font>
      <sz val="8"/>
      <color indexed="17"/>
      <name val="Arial"/>
      <family val="2"/>
    </font>
    <font>
      <b/>
      <sz val="8"/>
      <color indexed="23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i/>
      <sz val="11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55"/>
      <name val="Arial"/>
      <family val="2"/>
    </font>
    <font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17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 tint="-0.14999847407452621"/>
      <name val="Arial"/>
      <family val="2"/>
    </font>
    <font>
      <b/>
      <i/>
      <sz val="9"/>
      <color theme="1"/>
      <name val="Arial"/>
      <family val="2"/>
    </font>
    <font>
      <sz val="10"/>
      <color theme="1" tint="0.249977111117893"/>
      <name val="Arial"/>
      <family val="2"/>
    </font>
    <font>
      <sz val="8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b/>
      <i/>
      <sz val="10"/>
      <color theme="1" tint="4.9989318521683403E-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Verdana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2"/>
      <color theme="0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sz val="9"/>
      <color rgb="FFFF0000"/>
      <name val="Verdana"/>
      <family val="2"/>
    </font>
    <font>
      <sz val="8"/>
      <color theme="1"/>
      <name val="Verdana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2"/>
      <color theme="0" tint="-0.34998626667073579"/>
      <name val="Arial"/>
      <family val="2"/>
    </font>
    <font>
      <b/>
      <sz val="14"/>
      <name val="Arial"/>
      <family val="2"/>
    </font>
    <font>
      <sz val="12"/>
      <color theme="0" tint="-0.34998626667073579"/>
      <name val="Arial"/>
      <family val="2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b/>
      <sz val="12"/>
      <color indexed="9"/>
      <name val="Arial"/>
      <family val="2"/>
    </font>
    <font>
      <sz val="11"/>
      <color rgb="FF242424"/>
      <name val="Segoe UI"/>
      <family val="2"/>
    </font>
    <font>
      <b/>
      <sz val="11"/>
      <color rgb="FF242424"/>
      <name val="Segoe UI"/>
      <family val="2"/>
    </font>
    <font>
      <sz val="9"/>
      <color theme="1"/>
      <name val="Verdana"/>
      <family val="2"/>
    </font>
    <font>
      <sz val="11"/>
      <color theme="1"/>
      <name val="Calibri"/>
      <family val="2"/>
    </font>
    <font>
      <sz val="9"/>
      <color rgb="FF242424"/>
      <name val="Segoe UI"/>
      <family val="2"/>
    </font>
    <font>
      <b/>
      <sz val="9"/>
      <color rgb="FF242424"/>
      <name val="Segoe UI"/>
      <family val="2"/>
    </font>
    <font>
      <sz val="9"/>
      <color theme="1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43" fontId="40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9" fillId="2" borderId="2" xfId="0" applyFont="1" applyFill="1" applyBorder="1"/>
    <xf numFmtId="0" fontId="3" fillId="2" borderId="3" xfId="0" applyFont="1" applyFill="1" applyBorder="1"/>
    <xf numFmtId="0" fontId="8" fillId="2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textRotation="90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6" borderId="1" xfId="0" applyFont="1" applyFill="1" applyBorder="1"/>
    <xf numFmtId="0" fontId="10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10" fillId="6" borderId="6" xfId="0" applyFont="1" applyFill="1" applyBorder="1"/>
    <xf numFmtId="0" fontId="10" fillId="3" borderId="3" xfId="0" applyFont="1" applyFill="1" applyBorder="1" applyAlignment="1">
      <alignment horizontal="center" textRotation="90"/>
    </xf>
    <xf numFmtId="0" fontId="12" fillId="3" borderId="7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9" fillId="0" borderId="0" xfId="0" applyFont="1"/>
    <xf numFmtId="0" fontId="29" fillId="7" borderId="10" xfId="0" applyFont="1" applyFill="1" applyBorder="1" applyAlignment="1">
      <alignment horizontal="center"/>
    </xf>
    <xf numFmtId="0" fontId="30" fillId="0" borderId="0" xfId="0" applyFont="1"/>
    <xf numFmtId="0" fontId="13" fillId="3" borderId="11" xfId="0" applyFont="1" applyFill="1" applyBorder="1" applyAlignment="1">
      <alignment horizontal="left" textRotation="90" wrapText="1"/>
    </xf>
    <xf numFmtId="0" fontId="4" fillId="6" borderId="4" xfId="0" applyFont="1" applyFill="1" applyBorder="1" applyAlignment="1">
      <alignment horizontal="center" textRotation="90"/>
    </xf>
    <xf numFmtId="0" fontId="29" fillId="8" borderId="13" xfId="0" applyFont="1" applyFill="1" applyBorder="1"/>
    <xf numFmtId="0" fontId="29" fillId="8" borderId="14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left" textRotation="90" wrapText="1"/>
    </xf>
    <xf numFmtId="0" fontId="29" fillId="8" borderId="11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9" fillId="8" borderId="5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3" fillId="11" borderId="8" xfId="0" applyFont="1" applyFill="1" applyBorder="1"/>
    <xf numFmtId="0" fontId="3" fillId="4" borderId="8" xfId="0" applyFont="1" applyFill="1" applyBorder="1"/>
    <xf numFmtId="0" fontId="25" fillId="5" borderId="19" xfId="0" applyFont="1" applyFill="1" applyBorder="1"/>
    <xf numFmtId="0" fontId="20" fillId="5" borderId="19" xfId="0" applyFont="1" applyFill="1" applyBorder="1"/>
    <xf numFmtId="0" fontId="25" fillId="5" borderId="20" xfId="0" applyFont="1" applyFill="1" applyBorder="1"/>
    <xf numFmtId="0" fontId="25" fillId="5" borderId="21" xfId="0" applyFont="1" applyFill="1" applyBorder="1"/>
    <xf numFmtId="0" fontId="25" fillId="5" borderId="15" xfId="0" applyFont="1" applyFill="1" applyBorder="1"/>
    <xf numFmtId="0" fontId="25" fillId="5" borderId="2" xfId="0" applyFont="1" applyFill="1" applyBorder="1"/>
    <xf numFmtId="0" fontId="20" fillId="5" borderId="2" xfId="0" applyFont="1" applyFill="1" applyBorder="1"/>
    <xf numFmtId="0" fontId="25" fillId="5" borderId="3" xfId="0" applyFont="1" applyFill="1" applyBorder="1"/>
    <xf numFmtId="0" fontId="26" fillId="5" borderId="13" xfId="0" applyFont="1" applyFill="1" applyBorder="1" applyAlignment="1">
      <alignment horizontal="left"/>
    </xf>
    <xf numFmtId="0" fontId="26" fillId="5" borderId="22" xfId="0" applyFont="1" applyFill="1" applyBorder="1"/>
    <xf numFmtId="0" fontId="26" fillId="5" borderId="23" xfId="0" applyFont="1" applyFill="1" applyBorder="1"/>
    <xf numFmtId="0" fontId="17" fillId="2" borderId="7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21" fillId="2" borderId="25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0" fontId="3" fillId="2" borderId="28" xfId="0" applyFont="1" applyFill="1" applyBorder="1"/>
    <xf numFmtId="0" fontId="23" fillId="3" borderId="13" xfId="0" applyFont="1" applyFill="1" applyBorder="1"/>
    <xf numFmtId="1" fontId="27" fillId="3" borderId="14" xfId="0" applyNumberFormat="1" applyFont="1" applyFill="1" applyBorder="1" applyAlignment="1">
      <alignment horizontal="center"/>
    </xf>
    <xf numFmtId="1" fontId="7" fillId="3" borderId="23" xfId="0" applyNumberFormat="1" applyFont="1" applyFill="1" applyBorder="1" applyAlignment="1">
      <alignment horizontal="center"/>
    </xf>
    <xf numFmtId="0" fontId="34" fillId="0" borderId="0" xfId="0" applyFont="1"/>
    <xf numFmtId="165" fontId="35" fillId="0" borderId="0" xfId="0" applyNumberFormat="1" applyFont="1"/>
    <xf numFmtId="0" fontId="3" fillId="3" borderId="17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left"/>
    </xf>
    <xf numFmtId="0" fontId="20" fillId="5" borderId="21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3" fillId="13" borderId="8" xfId="0" applyFont="1" applyFill="1" applyBorder="1"/>
    <xf numFmtId="0" fontId="1" fillId="0" borderId="0" xfId="0" applyFont="1"/>
    <xf numFmtId="1" fontId="39" fillId="3" borderId="16" xfId="0" applyNumberFormat="1" applyFont="1" applyFill="1" applyBorder="1" applyAlignment="1">
      <alignment horizontal="center"/>
    </xf>
    <xf numFmtId="166" fontId="38" fillId="0" borderId="0" xfId="0" applyNumberFormat="1" applyFont="1" applyAlignment="1">
      <alignment horizontal="center"/>
    </xf>
    <xf numFmtId="167" fontId="36" fillId="0" borderId="0" xfId="3" applyNumberFormat="1" applyFont="1"/>
    <xf numFmtId="0" fontId="4" fillId="14" borderId="12" xfId="0" applyFont="1" applyFill="1" applyBorder="1"/>
    <xf numFmtId="0" fontId="11" fillId="15" borderId="8" xfId="0" applyFont="1" applyFill="1" applyBorder="1" applyAlignment="1">
      <alignment horizontal="center"/>
    </xf>
    <xf numFmtId="0" fontId="13" fillId="16" borderId="11" xfId="0" applyFont="1" applyFill="1" applyBorder="1" applyAlignment="1">
      <alignment horizontal="left" textRotation="90" wrapText="1"/>
    </xf>
    <xf numFmtId="1" fontId="3" fillId="3" borderId="8" xfId="0" applyNumberFormat="1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16" fontId="30" fillId="0" borderId="0" xfId="0" applyNumberFormat="1" applyFont="1"/>
    <xf numFmtId="0" fontId="43" fillId="0" borderId="0" xfId="0" applyFont="1" applyAlignment="1">
      <alignment vertical="center" wrapText="1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9" fillId="0" borderId="0" xfId="0" applyFont="1" applyAlignment="1">
      <alignment vertical="center" wrapText="1"/>
    </xf>
    <xf numFmtId="0" fontId="13" fillId="17" borderId="1" xfId="0" applyFont="1" applyFill="1" applyBorder="1" applyAlignment="1">
      <alignment horizontal="left" textRotation="90"/>
    </xf>
    <xf numFmtId="0" fontId="50" fillId="0" borderId="0" xfId="0" applyFont="1" applyAlignment="1">
      <alignment vertical="center" wrapText="1"/>
    </xf>
    <xf numFmtId="6" fontId="3" fillId="2" borderId="27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53" fillId="0" borderId="0" xfId="0" applyFont="1" applyAlignment="1">
      <alignment horizontal="center" textRotation="255"/>
    </xf>
    <xf numFmtId="40" fontId="4" fillId="18" borderId="7" xfId="0" applyNumberFormat="1" applyFont="1" applyFill="1" applyBorder="1" applyAlignment="1">
      <alignment horizontal="center"/>
    </xf>
    <xf numFmtId="0" fontId="16" fillId="18" borderId="8" xfId="0" applyFont="1" applyFill="1" applyBorder="1"/>
    <xf numFmtId="0" fontId="18" fillId="0" borderId="21" xfId="0" applyFont="1" applyBorder="1" applyAlignment="1">
      <alignment horizontal="center"/>
    </xf>
    <xf numFmtId="164" fontId="33" fillId="2" borderId="8" xfId="1" applyNumberFormat="1" applyFont="1" applyFill="1" applyBorder="1" applyAlignment="1">
      <alignment horizontal="center"/>
    </xf>
    <xf numFmtId="164" fontId="33" fillId="16" borderId="8" xfId="1" applyNumberFormat="1" applyFont="1" applyFill="1" applyBorder="1" applyAlignment="1">
      <alignment horizontal="center"/>
    </xf>
    <xf numFmtId="0" fontId="11" fillId="12" borderId="30" xfId="0" applyFont="1" applyFill="1" applyBorder="1" applyAlignment="1">
      <alignment horizontal="center"/>
    </xf>
    <xf numFmtId="0" fontId="31" fillId="0" borderId="0" xfId="0" applyFont="1"/>
    <xf numFmtId="0" fontId="3" fillId="19" borderId="8" xfId="0" applyFont="1" applyFill="1" applyBorder="1"/>
    <xf numFmtId="6" fontId="1" fillId="18" borderId="30" xfId="0" applyNumberFormat="1" applyFont="1" applyFill="1" applyBorder="1" applyAlignment="1">
      <alignment horizontal="center"/>
    </xf>
    <xf numFmtId="40" fontId="4" fillId="18" borderId="32" xfId="0" applyNumberFormat="1" applyFont="1" applyFill="1" applyBorder="1" applyAlignment="1">
      <alignment horizontal="center"/>
    </xf>
    <xf numFmtId="0" fontId="33" fillId="2" borderId="25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center"/>
    </xf>
    <xf numFmtId="0" fontId="33" fillId="2" borderId="34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3" fillId="20" borderId="0" xfId="0" applyFont="1" applyFill="1" applyAlignment="1">
      <alignment horizontal="center"/>
    </xf>
    <xf numFmtId="0" fontId="53" fillId="20" borderId="0" xfId="0" applyFont="1" applyFill="1" applyAlignment="1">
      <alignment horizontal="left"/>
    </xf>
    <xf numFmtId="0" fontId="31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56" fillId="0" borderId="0" xfId="0" applyFont="1"/>
    <xf numFmtId="0" fontId="36" fillId="10" borderId="0" xfId="0" applyFont="1" applyFill="1"/>
    <xf numFmtId="0" fontId="57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168" fontId="13" fillId="0" borderId="7" xfId="0" applyNumberFormat="1" applyFont="1" applyBorder="1" applyAlignment="1">
      <alignment horizontal="center"/>
    </xf>
    <xf numFmtId="168" fontId="13" fillId="0" borderId="16" xfId="0" applyNumberFormat="1" applyFont="1" applyBorder="1" applyAlignment="1">
      <alignment horizontal="center"/>
    </xf>
    <xf numFmtId="168" fontId="13" fillId="0" borderId="24" xfId="0" applyNumberFormat="1" applyFont="1" applyBorder="1" applyAlignment="1">
      <alignment horizontal="center"/>
    </xf>
    <xf numFmtId="168" fontId="28" fillId="2" borderId="1" xfId="0" applyNumberFormat="1" applyFont="1" applyFill="1" applyBorder="1"/>
    <xf numFmtId="168" fontId="13" fillId="0" borderId="13" xfId="0" applyNumberFormat="1" applyFont="1" applyBorder="1" applyAlignment="1">
      <alignment horizontal="center"/>
    </xf>
    <xf numFmtId="164" fontId="0" fillId="0" borderId="0" xfId="1" applyNumberFormat="1" applyFont="1"/>
    <xf numFmtId="164" fontId="1" fillId="0" borderId="0" xfId="1" applyNumberFormat="1" applyFont="1"/>
    <xf numFmtId="0" fontId="1" fillId="0" borderId="0" xfId="0" applyFont="1" applyAlignment="1">
      <alignment horizontal="center"/>
    </xf>
    <xf numFmtId="0" fontId="37" fillId="21" borderId="17" xfId="0" applyFont="1" applyFill="1" applyBorder="1" applyAlignment="1">
      <alignment horizontal="left"/>
    </xf>
    <xf numFmtId="1" fontId="9" fillId="0" borderId="0" xfId="0" applyNumberFormat="1" applyFont="1" applyAlignment="1">
      <alignment horizontal="center"/>
    </xf>
    <xf numFmtId="0" fontId="33" fillId="22" borderId="18" xfId="0" applyFont="1" applyFill="1" applyBorder="1" applyAlignment="1">
      <alignment horizontal="center"/>
    </xf>
    <xf numFmtId="0" fontId="33" fillId="22" borderId="9" xfId="0" applyFont="1" applyFill="1" applyBorder="1" applyAlignment="1">
      <alignment horizontal="center"/>
    </xf>
    <xf numFmtId="0" fontId="58" fillId="7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166" fontId="9" fillId="0" borderId="0" xfId="0" applyNumberFormat="1" applyFont="1"/>
    <xf numFmtId="0" fontId="18" fillId="0" borderId="0" xfId="0" applyFont="1" applyAlignment="1">
      <alignment horizontal="center"/>
    </xf>
    <xf numFmtId="38" fontId="2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24" borderId="0" xfId="0" applyFill="1"/>
    <xf numFmtId="0" fontId="59" fillId="24" borderId="0" xfId="0" applyFont="1" applyFill="1" applyAlignment="1">
      <alignment vertical="center" wrapText="1"/>
    </xf>
    <xf numFmtId="20" fontId="60" fillId="24" borderId="0" xfId="0" applyNumberFormat="1" applyFont="1" applyFill="1" applyAlignment="1">
      <alignment vertical="center" wrapText="1"/>
    </xf>
    <xf numFmtId="46" fontId="60" fillId="24" borderId="0" xfId="0" applyNumberFormat="1" applyFont="1" applyFill="1" applyAlignment="1">
      <alignment vertical="center" wrapText="1"/>
    </xf>
    <xf numFmtId="0" fontId="60" fillId="24" borderId="0" xfId="0" applyFont="1" applyFill="1" applyAlignment="1">
      <alignment vertical="center" wrapText="1"/>
    </xf>
    <xf numFmtId="0" fontId="13" fillId="23" borderId="11" xfId="0" applyFont="1" applyFill="1" applyBorder="1" applyAlignment="1">
      <alignment horizontal="left" textRotation="90" wrapText="1"/>
    </xf>
    <xf numFmtId="1" fontId="21" fillId="2" borderId="25" xfId="0" applyNumberFormat="1" applyFont="1" applyFill="1" applyBorder="1"/>
    <xf numFmtId="0" fontId="2" fillId="0" borderId="0" xfId="0" applyFont="1"/>
    <xf numFmtId="169" fontId="36" fillId="0" borderId="0" xfId="3" applyNumberFormat="1" applyFont="1"/>
    <xf numFmtId="44" fontId="1" fillId="18" borderId="30" xfId="1" applyFont="1" applyFill="1" applyBorder="1" applyAlignment="1">
      <alignment horizontal="center"/>
    </xf>
    <xf numFmtId="168" fontId="1" fillId="18" borderId="30" xfId="1" applyNumberFormat="1" applyFont="1" applyFill="1" applyBorder="1" applyAlignment="1">
      <alignment horizontal="center"/>
    </xf>
    <xf numFmtId="0" fontId="37" fillId="25" borderId="17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center"/>
    </xf>
    <xf numFmtId="1" fontId="3" fillId="3" borderId="36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" fontId="3" fillId="3" borderId="37" xfId="0" applyNumberFormat="1" applyFont="1" applyFill="1" applyBorder="1" applyAlignment="1">
      <alignment horizontal="center"/>
    </xf>
    <xf numFmtId="0" fontId="29" fillId="10" borderId="0" xfId="0" applyFont="1" applyFill="1" applyAlignment="1">
      <alignment textRotation="255"/>
    </xf>
    <xf numFmtId="0" fontId="61" fillId="10" borderId="0" xfId="0" applyFont="1" applyFill="1" applyAlignment="1">
      <alignment vertical="center" wrapText="1"/>
    </xf>
    <xf numFmtId="0" fontId="62" fillId="0" borderId="0" xfId="0" applyFont="1" applyAlignment="1">
      <alignment vertical="center" wrapText="1"/>
    </xf>
    <xf numFmtId="0" fontId="62" fillId="0" borderId="0" xfId="0" applyFont="1" applyAlignment="1">
      <alignment vertical="center"/>
    </xf>
    <xf numFmtId="0" fontId="29" fillId="26" borderId="0" xfId="0" applyFont="1" applyFill="1"/>
    <xf numFmtId="0" fontId="30" fillId="26" borderId="0" xfId="0" applyFont="1" applyFill="1"/>
    <xf numFmtId="0" fontId="63" fillId="24" borderId="0" xfId="0" applyFont="1" applyFill="1" applyAlignment="1">
      <alignment vertical="center" wrapText="1"/>
    </xf>
    <xf numFmtId="20" fontId="64" fillId="24" borderId="0" xfId="0" applyNumberFormat="1" applyFont="1" applyFill="1" applyAlignment="1">
      <alignment vertical="center" wrapText="1"/>
    </xf>
    <xf numFmtId="46" fontId="64" fillId="24" borderId="0" xfId="0" applyNumberFormat="1" applyFont="1" applyFill="1" applyAlignment="1">
      <alignment vertical="center" wrapText="1"/>
    </xf>
    <xf numFmtId="0" fontId="64" fillId="24" borderId="0" xfId="0" applyFont="1" applyFill="1" applyAlignment="1">
      <alignment vertical="center" wrapText="1"/>
    </xf>
    <xf numFmtId="0" fontId="61" fillId="10" borderId="8" xfId="0" applyFont="1" applyFill="1" applyBorder="1" applyAlignment="1">
      <alignment vertical="center" wrapText="1"/>
    </xf>
    <xf numFmtId="0" fontId="11" fillId="15" borderId="30" xfId="0" applyFont="1" applyFill="1" applyBorder="1" applyAlignment="1">
      <alignment horizontal="center"/>
    </xf>
    <xf numFmtId="0" fontId="11" fillId="11" borderId="30" xfId="0" applyFont="1" applyFill="1" applyBorder="1" applyAlignment="1">
      <alignment horizontal="center"/>
    </xf>
    <xf numFmtId="0" fontId="11" fillId="27" borderId="9" xfId="0" applyFont="1" applyFill="1" applyBorder="1" applyAlignment="1">
      <alignment horizontal="center"/>
    </xf>
    <xf numFmtId="0" fontId="49" fillId="0" borderId="38" xfId="0" applyFont="1" applyBorder="1" applyAlignment="1">
      <alignment vertical="center" wrapText="1"/>
    </xf>
    <xf numFmtId="0" fontId="49" fillId="0" borderId="39" xfId="0" applyFont="1" applyBorder="1" applyAlignment="1">
      <alignment vertical="center" wrapText="1"/>
    </xf>
    <xf numFmtId="0" fontId="49" fillId="0" borderId="40" xfId="0" applyFont="1" applyBorder="1" applyAlignment="1">
      <alignment vertical="center" wrapText="1"/>
    </xf>
    <xf numFmtId="0" fontId="49" fillId="0" borderId="41" xfId="0" applyFont="1" applyBorder="1" applyAlignment="1">
      <alignment vertical="center" wrapText="1"/>
    </xf>
    <xf numFmtId="0" fontId="49" fillId="0" borderId="42" xfId="0" applyFont="1" applyBorder="1" applyAlignment="1">
      <alignment vertical="center" wrapText="1"/>
    </xf>
    <xf numFmtId="0" fontId="63" fillId="24" borderId="41" xfId="0" applyFont="1" applyFill="1" applyBorder="1" applyAlignment="1">
      <alignment vertical="center" wrapText="1"/>
    </xf>
    <xf numFmtId="0" fontId="63" fillId="24" borderId="42" xfId="0" applyFont="1" applyFill="1" applyBorder="1" applyAlignment="1">
      <alignment vertical="center" wrapText="1"/>
    </xf>
    <xf numFmtId="0" fontId="49" fillId="0" borderId="41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0" fontId="52" fillId="0" borderId="0" xfId="0" applyFont="1" applyAlignment="1">
      <alignment vertical="center" wrapText="1"/>
    </xf>
    <xf numFmtId="0" fontId="44" fillId="0" borderId="42" xfId="0" applyFont="1" applyBorder="1" applyAlignment="1">
      <alignment horizontal="center"/>
    </xf>
    <xf numFmtId="0" fontId="44" fillId="0" borderId="41" xfId="0" applyFont="1" applyBorder="1" applyAlignment="1">
      <alignment horizontal="center"/>
    </xf>
    <xf numFmtId="0" fontId="52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4" fillId="0" borderId="43" xfId="0" applyFont="1" applyBorder="1" applyAlignment="1">
      <alignment horizontal="center"/>
    </xf>
    <xf numFmtId="0" fontId="44" fillId="0" borderId="21" xfId="0" applyFont="1" applyBorder="1" applyAlignment="1">
      <alignment horizontal="center"/>
    </xf>
    <xf numFmtId="0" fontId="44" fillId="0" borderId="21" xfId="0" applyFont="1" applyBorder="1" applyAlignment="1">
      <alignment horizontal="left"/>
    </xf>
    <xf numFmtId="0" fontId="44" fillId="0" borderId="44" xfId="0" applyFont="1" applyBorder="1" applyAlignment="1">
      <alignment horizontal="center"/>
    </xf>
    <xf numFmtId="0" fontId="61" fillId="0" borderId="38" xfId="0" applyFont="1" applyBorder="1" applyAlignment="1">
      <alignment vertical="center" wrapText="1"/>
    </xf>
    <xf numFmtId="0" fontId="61" fillId="0" borderId="39" xfId="0" applyFont="1" applyBorder="1" applyAlignment="1">
      <alignment vertical="center" wrapText="1"/>
    </xf>
    <xf numFmtId="0" fontId="61" fillId="0" borderId="40" xfId="0" applyFont="1" applyBorder="1" applyAlignment="1">
      <alignment vertical="center" wrapText="1"/>
    </xf>
    <xf numFmtId="0" fontId="61" fillId="0" borderId="41" xfId="0" applyFont="1" applyBorder="1" applyAlignment="1">
      <alignment vertical="center" wrapText="1"/>
    </xf>
    <xf numFmtId="0" fontId="61" fillId="0" borderId="0" xfId="0" applyFont="1" applyAlignment="1">
      <alignment vertical="center" wrapText="1"/>
    </xf>
    <xf numFmtId="0" fontId="61" fillId="0" borderId="42" xfId="0" applyFont="1" applyBorder="1" applyAlignment="1">
      <alignment vertical="center" wrapText="1"/>
    </xf>
    <xf numFmtId="0" fontId="65" fillId="24" borderId="41" xfId="0" applyFont="1" applyFill="1" applyBorder="1" applyAlignment="1">
      <alignment vertical="center" wrapText="1"/>
    </xf>
    <xf numFmtId="0" fontId="65" fillId="24" borderId="0" xfId="0" applyFont="1" applyFill="1" applyAlignment="1">
      <alignment vertical="center" wrapText="1"/>
    </xf>
    <xf numFmtId="0" fontId="65" fillId="24" borderId="42" xfId="0" applyFont="1" applyFill="1" applyBorder="1" applyAlignment="1">
      <alignment vertical="center" wrapText="1"/>
    </xf>
    <xf numFmtId="0" fontId="61" fillId="0" borderId="41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30" fillId="0" borderId="42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43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21" xfId="0" applyFont="1" applyBorder="1" applyAlignment="1">
      <alignment horizontal="left"/>
    </xf>
    <xf numFmtId="0" fontId="30" fillId="0" borderId="44" xfId="0" applyFont="1" applyBorder="1" applyAlignment="1">
      <alignment horizontal="center"/>
    </xf>
    <xf numFmtId="0" fontId="11" fillId="28" borderId="30" xfId="0" applyFont="1" applyFill="1" applyBorder="1" applyAlignment="1">
      <alignment horizontal="center"/>
    </xf>
    <xf numFmtId="0" fontId="11" fillId="27" borderId="30" xfId="0" applyFont="1" applyFill="1" applyBorder="1" applyAlignment="1">
      <alignment horizontal="center"/>
    </xf>
    <xf numFmtId="0" fontId="11" fillId="8" borderId="30" xfId="0" applyFont="1" applyFill="1" applyBorder="1" applyAlignment="1">
      <alignment horizontal="center"/>
    </xf>
    <xf numFmtId="1" fontId="21" fillId="29" borderId="25" xfId="0" applyNumberFormat="1" applyFont="1" applyFill="1" applyBorder="1"/>
    <xf numFmtId="1" fontId="21" fillId="11" borderId="25" xfId="0" applyNumberFormat="1" applyFont="1" applyFill="1" applyBorder="1"/>
  </cellXfs>
  <cellStyles count="4">
    <cellStyle name="Comma" xfId="3" builtinId="3"/>
    <cellStyle name="Currency" xfId="1" builtinId="4"/>
    <cellStyle name="Normal" xfId="0" builtinId="0"/>
    <cellStyle name="Normal 2" xfId="2" xr:uid="{00000000-0005-0000-0000-000003000000}"/>
  </cellStyles>
  <dxfs count="6">
    <dxf>
      <fill>
        <patternFill>
          <bgColor rgb="FF009900"/>
        </patternFill>
      </fill>
    </dxf>
    <dxf>
      <fill>
        <patternFill>
          <bgColor rgb="FF009900"/>
        </patternFill>
      </fill>
    </dxf>
    <dxf>
      <fill>
        <patternFill>
          <bgColor rgb="FF009900"/>
        </patternFill>
      </fill>
    </dxf>
    <dxf>
      <fill>
        <patternFill>
          <bgColor rgb="FF009900"/>
        </patternFill>
      </fill>
    </dxf>
    <dxf>
      <fill>
        <patternFill>
          <bgColor rgb="FF009900"/>
        </patternFill>
      </fill>
    </dxf>
    <dxf>
      <fill>
        <patternFill>
          <bgColor rgb="FF009900"/>
        </patternFill>
      </fill>
    </dxf>
  </dxfs>
  <tableStyles count="0" defaultTableStyle="TableStyleMedium2" defaultPivotStyle="PivotStyleLight16"/>
  <colors>
    <mruColors>
      <color rgb="FF009900"/>
      <color rgb="FFFFFF66"/>
      <color rgb="FF00642D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15240</xdr:colOff>
      <xdr:row>26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B8FBA0-97D0-AA2E-6DC9-9F0305232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1550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15240</xdr:colOff>
      <xdr:row>26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321B8B-40F9-AF98-27E0-6C805911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31550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15240</xdr:colOff>
      <xdr:row>23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D2098E-DAE6-27F2-CD54-4110A5179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0325" y="80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15240</xdr:colOff>
      <xdr:row>26</xdr:row>
      <xdr:rowOff>15240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A5920FB-AE2C-2D2E-1500-5AD08F902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15240</xdr:colOff>
      <xdr:row>26</xdr:row>
      <xdr:rowOff>15240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5E56069-24C4-54FA-D20D-1817A4A4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1625" y="885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15240</xdr:colOff>
      <xdr:row>26</xdr:row>
      <xdr:rowOff>15240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4B7EA7-3348-B356-214D-2081912F8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4800" y="87401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0</xdr:colOff>
      <xdr:row>26</xdr:row>
      <xdr:rowOff>0</xdr:rowOff>
    </xdr:from>
    <xdr:ext cx="15240" cy="15240"/>
    <xdr:pic>
      <xdr:nvPicPr>
        <xdr:cNvPr id="2" name="Picture 1">
          <a:extLst>
            <a:ext uri="{FF2B5EF4-FFF2-40B4-BE49-F238E27FC236}">
              <a16:creationId xmlns:a16="http://schemas.microsoft.com/office/drawing/2014/main" id="{5101AA6E-FFF5-4AE3-B921-5F3450B0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68</xdr:col>
      <xdr:colOff>0</xdr:colOff>
      <xdr:row>26</xdr:row>
      <xdr:rowOff>0</xdr:rowOff>
    </xdr:from>
    <xdr:ext cx="15240" cy="15240"/>
    <xdr:pic>
      <xdr:nvPicPr>
        <xdr:cNvPr id="3" name="Picture 2">
          <a:extLst>
            <a:ext uri="{FF2B5EF4-FFF2-40B4-BE49-F238E27FC236}">
              <a16:creationId xmlns:a16="http://schemas.microsoft.com/office/drawing/2014/main" id="{8AEAFB7F-DE56-497C-9FE9-3AF8807CA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</xdr:col>
      <xdr:colOff>0</xdr:colOff>
      <xdr:row>23</xdr:row>
      <xdr:rowOff>0</xdr:rowOff>
    </xdr:from>
    <xdr:ext cx="15240" cy="15240"/>
    <xdr:pic>
      <xdr:nvPicPr>
        <xdr:cNvPr id="4" name="Picture 3">
          <a:extLst>
            <a:ext uri="{FF2B5EF4-FFF2-40B4-BE49-F238E27FC236}">
              <a16:creationId xmlns:a16="http://schemas.microsoft.com/office/drawing/2014/main" id="{4DA38A46-C1DC-4ABE-BB95-D1E40E01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3050" y="78486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</xdr:col>
      <xdr:colOff>0</xdr:colOff>
      <xdr:row>26</xdr:row>
      <xdr:rowOff>0</xdr:rowOff>
    </xdr:from>
    <xdr:ext cx="15240" cy="15240"/>
    <xdr:pic>
      <xdr:nvPicPr>
        <xdr:cNvPr id="5" name="Picture 4">
          <a:extLst>
            <a:ext uri="{FF2B5EF4-FFF2-40B4-BE49-F238E27FC236}">
              <a16:creationId xmlns:a16="http://schemas.microsoft.com/office/drawing/2014/main" id="{D190036A-9B92-4B8F-B774-D720C2A50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69</xdr:col>
      <xdr:colOff>0</xdr:colOff>
      <xdr:row>26</xdr:row>
      <xdr:rowOff>0</xdr:rowOff>
    </xdr:from>
    <xdr:ext cx="15240" cy="15240"/>
    <xdr:pic>
      <xdr:nvPicPr>
        <xdr:cNvPr id="6" name="Picture 5">
          <a:extLst>
            <a:ext uri="{FF2B5EF4-FFF2-40B4-BE49-F238E27FC236}">
              <a16:creationId xmlns:a16="http://schemas.microsoft.com/office/drawing/2014/main" id="{3FA4E11B-9F6A-44D2-B051-C2960544D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19050</xdr:colOff>
      <xdr:row>26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4D1C70-65E5-473A-AD61-4FAF33B0D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19050</xdr:colOff>
      <xdr:row>26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170054-BEB0-4FB7-8A95-4540F66EB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19050</xdr:colOff>
      <xdr:row>23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D04252-5818-4E3E-96BE-442AE7C02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3050" y="78486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19050</xdr:colOff>
      <xdr:row>26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79CA68-7D91-46F1-988F-0E2EF411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19050</xdr:colOff>
      <xdr:row>26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7AEF7C5-3DFB-4676-A9F7-23B27940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19050</xdr:colOff>
      <xdr:row>26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B5B998-BB5E-40D0-BB18-F8461AA53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19050</xdr:colOff>
      <xdr:row>26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6696FA-AF02-4003-9A34-8DE797CD7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19050</xdr:colOff>
      <xdr:row>23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FE3A89-E68C-45FF-9ACA-6082000E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3050" y="78486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19050</xdr:colOff>
      <xdr:row>26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850542-032E-4A15-B08A-B516E345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19050</xdr:colOff>
      <xdr:row>26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471341-C4D3-4815-99AE-56A60214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19050</xdr:colOff>
      <xdr:row>26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959205-EA9B-4DBF-862A-965857F4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19050</xdr:colOff>
      <xdr:row>26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D190E1-B9C5-49FA-8070-0D806656E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19050</xdr:colOff>
      <xdr:row>23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1738B3-D71A-4D97-90C1-318FFE06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3050" y="7848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19050</xdr:colOff>
      <xdr:row>26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D70811-E81C-4A78-82E0-1375B125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19050</xdr:colOff>
      <xdr:row>26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03CEC42-DC1B-4A55-8E25-174D57ED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0</xdr:colOff>
      <xdr:row>26</xdr:row>
      <xdr:rowOff>0</xdr:rowOff>
    </xdr:from>
    <xdr:to>
      <xdr:col>68</xdr:col>
      <xdr:colOff>19050</xdr:colOff>
      <xdr:row>26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B7ED6E-A9E3-4F5E-AEF6-B547A08CE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0</xdr:colOff>
      <xdr:row>26</xdr:row>
      <xdr:rowOff>0</xdr:rowOff>
    </xdr:from>
    <xdr:to>
      <xdr:col>68</xdr:col>
      <xdr:colOff>19050</xdr:colOff>
      <xdr:row>26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284573-82C1-4638-AA1B-8C6401ED8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72</xdr:col>
      <xdr:colOff>0</xdr:colOff>
      <xdr:row>23</xdr:row>
      <xdr:rowOff>0</xdr:rowOff>
    </xdr:from>
    <xdr:to>
      <xdr:col>72</xdr:col>
      <xdr:colOff>19050</xdr:colOff>
      <xdr:row>23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DD5046-D072-44B4-85C3-1C547D22A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3050" y="78486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19050</xdr:colOff>
      <xdr:row>26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61E207-A1E7-4818-B2EC-A18CB460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26</xdr:row>
      <xdr:rowOff>0</xdr:rowOff>
    </xdr:from>
    <xdr:to>
      <xdr:col>69</xdr:col>
      <xdr:colOff>19050</xdr:colOff>
      <xdr:row>26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03CA29-545F-444A-8B7F-E5BB644DD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5775" y="86772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opLeftCell="A3" workbookViewId="0">
      <selection activeCell="O9" sqref="O9:O12"/>
    </sheetView>
  </sheetViews>
  <sheetFormatPr defaultColWidth="9.109375" defaultRowHeight="13.2" x14ac:dyDescent="0.25"/>
  <cols>
    <col min="1" max="2" width="9.109375" style="80"/>
    <col min="3" max="3" width="2.44140625" style="80" customWidth="1"/>
    <col min="4" max="4" width="14.33203125" style="80" customWidth="1"/>
    <col min="5" max="5" width="2.44140625" style="80" customWidth="1"/>
    <col min="6" max="6" width="13.5546875" style="80" customWidth="1"/>
    <col min="7" max="7" width="2.5546875" style="80" customWidth="1"/>
    <col min="8" max="17" width="12.6640625" style="80" customWidth="1"/>
    <col min="18" max="18" width="9.109375" style="80"/>
    <col min="19" max="19" width="23.6640625" style="80" customWidth="1"/>
    <col min="20" max="16384" width="9.109375" style="80"/>
  </cols>
  <sheetData>
    <row r="1" spans="1:11" ht="15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11" ht="15.6" x14ac:dyDescent="0.3">
      <c r="A2" s="26"/>
      <c r="B2" s="26"/>
      <c r="C2" s="26"/>
      <c r="D2" s="26"/>
      <c r="E2" s="26"/>
      <c r="F2" s="24" t="s">
        <v>32</v>
      </c>
      <c r="G2" s="26"/>
      <c r="H2" s="26"/>
      <c r="I2" s="26"/>
    </row>
    <row r="3" spans="1:11" ht="15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11" ht="15.6" x14ac:dyDescent="0.3">
      <c r="A4" s="26"/>
      <c r="B4" s="26"/>
      <c r="C4" s="26"/>
      <c r="D4" s="81" t="s">
        <v>26</v>
      </c>
      <c r="E4" s="81"/>
      <c r="F4" s="81" t="s">
        <v>30</v>
      </c>
      <c r="G4" s="81"/>
      <c r="H4" s="81"/>
      <c r="I4" s="81"/>
    </row>
    <row r="5" spans="1:11" ht="15.6" x14ac:dyDescent="0.3">
      <c r="A5" s="26"/>
      <c r="B5" s="26"/>
      <c r="C5" s="26"/>
      <c r="D5" s="26"/>
      <c r="E5" s="26"/>
      <c r="F5" s="26"/>
      <c r="G5" s="26"/>
      <c r="H5" s="87"/>
      <c r="I5" s="26"/>
      <c r="J5" s="90"/>
    </row>
    <row r="6" spans="1:11" ht="15.6" x14ac:dyDescent="0.3">
      <c r="A6" s="26"/>
      <c r="B6" s="82">
        <v>43351</v>
      </c>
      <c r="C6" s="82"/>
      <c r="D6" s="100" t="s">
        <v>54</v>
      </c>
      <c r="E6" s="24"/>
      <c r="F6" s="24" t="s">
        <v>52</v>
      </c>
      <c r="G6" s="24"/>
      <c r="H6" s="87"/>
      <c r="I6" s="26"/>
      <c r="J6" s="82" t="s">
        <v>62</v>
      </c>
    </row>
    <row r="7" spans="1:11" ht="15.6" x14ac:dyDescent="0.3">
      <c r="A7" s="26"/>
      <c r="B7" s="82">
        <v>43358</v>
      </c>
      <c r="C7" s="82"/>
      <c r="D7" s="24"/>
      <c r="E7" s="24"/>
      <c r="F7" s="100" t="s">
        <v>58</v>
      </c>
      <c r="G7" s="24"/>
      <c r="H7" s="87"/>
      <c r="I7" s="26"/>
      <c r="J7" s="82" t="s">
        <v>64</v>
      </c>
      <c r="K7" s="82"/>
    </row>
    <row r="8" spans="1:11" ht="15.6" customHeight="1" x14ac:dyDescent="0.3">
      <c r="A8" s="26"/>
      <c r="B8" s="82">
        <v>43365</v>
      </c>
      <c r="C8" s="82"/>
      <c r="D8" s="24"/>
      <c r="E8" s="24"/>
      <c r="F8" s="24"/>
      <c r="G8" s="24"/>
      <c r="H8" s="87"/>
      <c r="I8" s="26"/>
      <c r="J8" s="82" t="s">
        <v>63</v>
      </c>
      <c r="K8" s="82"/>
    </row>
    <row r="9" spans="1:11" ht="15.6" x14ac:dyDescent="0.3">
      <c r="A9" s="26"/>
      <c r="B9" s="82">
        <v>43372</v>
      </c>
      <c r="C9" s="82"/>
      <c r="D9" s="24"/>
      <c r="E9" s="24"/>
      <c r="F9" s="24"/>
      <c r="G9" s="24"/>
      <c r="H9" s="87"/>
      <c r="I9" s="26"/>
      <c r="J9" s="82"/>
      <c r="K9" s="82"/>
    </row>
    <row r="10" spans="1:11" ht="15.6" customHeight="1" x14ac:dyDescent="0.3">
      <c r="A10" s="26"/>
      <c r="B10" s="82">
        <v>43379</v>
      </c>
      <c r="C10" s="82"/>
      <c r="D10" s="24"/>
      <c r="E10" s="24"/>
      <c r="F10" s="24"/>
      <c r="G10" s="24"/>
      <c r="H10" s="87"/>
      <c r="I10" s="26"/>
      <c r="J10" s="82" t="s">
        <v>67</v>
      </c>
      <c r="K10" s="82"/>
    </row>
    <row r="11" spans="1:11" ht="15.6" x14ac:dyDescent="0.3">
      <c r="A11" s="26"/>
      <c r="B11" s="82">
        <v>43386</v>
      </c>
      <c r="C11" s="82"/>
      <c r="D11" s="100"/>
      <c r="E11" s="24"/>
      <c r="F11" s="24"/>
      <c r="G11" s="85"/>
      <c r="H11" s="87"/>
      <c r="I11" s="26"/>
      <c r="J11" s="82" t="s">
        <v>66</v>
      </c>
      <c r="K11" s="82"/>
    </row>
    <row r="12" spans="1:11" ht="15.6" x14ac:dyDescent="0.3">
      <c r="A12" s="26"/>
      <c r="B12" s="82">
        <v>43393</v>
      </c>
      <c r="C12" s="82"/>
      <c r="D12" s="24"/>
      <c r="E12" s="24"/>
      <c r="F12" s="24"/>
      <c r="G12" s="85"/>
      <c r="H12" s="87"/>
      <c r="I12" s="26"/>
      <c r="J12" s="82" t="s">
        <v>65</v>
      </c>
      <c r="K12" s="82"/>
    </row>
    <row r="13" spans="1:11" ht="15" customHeight="1" x14ac:dyDescent="0.3">
      <c r="A13" s="26"/>
      <c r="B13" s="82">
        <v>43400</v>
      </c>
      <c r="C13" s="82"/>
      <c r="D13" s="24"/>
      <c r="E13" s="24"/>
      <c r="F13" s="24"/>
      <c r="G13" s="85"/>
      <c r="H13" s="87"/>
      <c r="I13" s="24"/>
      <c r="K13" s="82"/>
    </row>
    <row r="14" spans="1:11" ht="15.6" x14ac:dyDescent="0.3">
      <c r="A14" s="26"/>
      <c r="B14" s="82">
        <v>43407</v>
      </c>
      <c r="C14" s="82"/>
      <c r="D14" s="87"/>
      <c r="E14" s="24"/>
      <c r="F14" s="2"/>
      <c r="G14" s="85"/>
      <c r="H14" s="87"/>
      <c r="I14" s="26"/>
      <c r="J14" s="82"/>
      <c r="K14" s="82"/>
    </row>
    <row r="15" spans="1:11" ht="15.6" x14ac:dyDescent="0.3">
      <c r="A15" s="26"/>
      <c r="B15" s="82">
        <v>43414</v>
      </c>
      <c r="C15" s="82"/>
      <c r="D15" s="24"/>
      <c r="E15" s="24"/>
      <c r="F15" s="100"/>
      <c r="G15" s="85"/>
      <c r="I15" s="26"/>
      <c r="J15" s="82"/>
      <c r="K15" s="82"/>
    </row>
    <row r="16" spans="1:11" ht="15" customHeight="1" x14ac:dyDescent="0.3">
      <c r="A16" s="26"/>
      <c r="B16" s="82">
        <v>43421</v>
      </c>
      <c r="C16" s="82"/>
      <c r="D16" s="24"/>
      <c r="E16" s="24"/>
      <c r="F16" s="24"/>
      <c r="G16" s="85"/>
      <c r="I16" s="84"/>
      <c r="J16" s="82"/>
      <c r="K16" s="82"/>
    </row>
    <row r="17" spans="1:17" ht="15.6" x14ac:dyDescent="0.3">
      <c r="A17" s="26"/>
      <c r="B17" s="82">
        <v>43428</v>
      </c>
      <c r="C17" s="82"/>
      <c r="D17" s="24"/>
      <c r="E17" s="24"/>
      <c r="F17" s="24"/>
      <c r="G17" s="85"/>
      <c r="I17" s="26"/>
      <c r="J17" s="82"/>
      <c r="K17" s="82"/>
    </row>
    <row r="18" spans="1:17" ht="15.6" x14ac:dyDescent="0.3">
      <c r="A18" s="26"/>
      <c r="B18" s="82">
        <v>43435</v>
      </c>
      <c r="C18" s="82"/>
      <c r="D18" s="24"/>
      <c r="E18" s="24"/>
      <c r="F18" s="24"/>
      <c r="G18" s="85"/>
      <c r="I18" s="26"/>
      <c r="J18" s="90"/>
    </row>
    <row r="19" spans="1:17" ht="15" customHeight="1" x14ac:dyDescent="0.3">
      <c r="A19" s="26"/>
      <c r="B19" s="82">
        <v>43442</v>
      </c>
      <c r="C19" s="82"/>
      <c r="D19" s="24"/>
      <c r="E19" s="24"/>
      <c r="F19" s="24"/>
      <c r="G19" s="24"/>
      <c r="H19" s="26"/>
      <c r="I19" s="26"/>
      <c r="J19" s="90"/>
    </row>
    <row r="20" spans="1:17" ht="15.6" x14ac:dyDescent="0.3">
      <c r="A20" s="26"/>
      <c r="B20" s="82">
        <v>43449</v>
      </c>
      <c r="C20" s="82"/>
      <c r="D20" s="24"/>
      <c r="E20" s="24"/>
      <c r="F20" s="24"/>
      <c r="G20" s="24"/>
      <c r="H20" s="26"/>
      <c r="I20" s="26"/>
      <c r="J20" s="90"/>
    </row>
    <row r="21" spans="1:17" ht="15.6" x14ac:dyDescent="0.3">
      <c r="A21" s="26"/>
      <c r="B21" s="82">
        <v>43456</v>
      </c>
      <c r="C21" s="82"/>
      <c r="D21" s="24"/>
      <c r="E21" s="24"/>
      <c r="F21" s="24"/>
      <c r="G21" s="24"/>
      <c r="H21" s="26"/>
      <c r="I21" s="26"/>
      <c r="J21" s="90"/>
    </row>
    <row r="22" spans="1:17" ht="15.6" x14ac:dyDescent="0.3">
      <c r="A22" s="26"/>
      <c r="C22" s="82"/>
      <c r="D22" s="24"/>
      <c r="E22" s="24"/>
      <c r="F22" s="24"/>
      <c r="G22" s="24"/>
      <c r="H22" s="26"/>
      <c r="I22" s="26"/>
      <c r="J22" s="83"/>
    </row>
    <row r="23" spans="1:17" ht="15.6" x14ac:dyDescent="0.3">
      <c r="A23" s="26"/>
      <c r="B23" s="26"/>
      <c r="C23" s="26"/>
      <c r="D23" s="24"/>
      <c r="E23" s="24"/>
      <c r="F23" s="24"/>
      <c r="G23" s="24"/>
      <c r="H23" s="26"/>
      <c r="I23" s="26"/>
    </row>
    <row r="24" spans="1:17" ht="15.6" x14ac:dyDescent="0.3">
      <c r="A24" s="26"/>
      <c r="B24" s="26"/>
      <c r="C24" s="26"/>
      <c r="D24" s="24"/>
      <c r="E24" s="24"/>
      <c r="F24" s="24"/>
      <c r="G24" s="24"/>
      <c r="H24" s="26"/>
      <c r="I24" s="26"/>
      <c r="M24" s="86"/>
      <c r="N24" s="26"/>
      <c r="O24" s="26"/>
      <c r="P24" s="26"/>
      <c r="Q24" s="26"/>
    </row>
    <row r="25" spans="1:17" ht="15" customHeight="1" x14ac:dyDescent="0.3">
      <c r="A25" s="26"/>
      <c r="B25" s="26"/>
      <c r="C25" s="26"/>
      <c r="D25" s="24"/>
      <c r="E25" s="24"/>
      <c r="F25" s="24"/>
      <c r="G25" s="24"/>
      <c r="H25" s="26"/>
      <c r="I25" s="26"/>
      <c r="K25" s="26"/>
      <c r="L25" s="26"/>
      <c r="M25" s="26"/>
      <c r="N25" s="26"/>
      <c r="O25" s="26"/>
      <c r="P25" s="26"/>
      <c r="Q25" s="26"/>
    </row>
    <row r="26" spans="1:17" ht="15" x14ac:dyDescent="0.25">
      <c r="A26" s="26"/>
      <c r="B26" s="26"/>
      <c r="C26" s="26"/>
      <c r="D26" s="26"/>
      <c r="E26" s="26"/>
      <c r="F26" s="26"/>
      <c r="G26" s="26"/>
      <c r="H26" s="26"/>
      <c r="I26" s="26"/>
      <c r="K26" s="26"/>
      <c r="L26" s="26"/>
      <c r="M26" s="26"/>
      <c r="N26" s="26"/>
      <c r="O26" s="26"/>
      <c r="P26" s="26"/>
      <c r="Q26" s="26"/>
    </row>
    <row r="27" spans="1:17" ht="15" x14ac:dyDescent="0.25">
      <c r="K27" s="26"/>
      <c r="L27" s="26"/>
    </row>
  </sheetData>
  <pageMargins left="0.7" right="0.7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1B4122"/>
  </sheetPr>
  <dimension ref="A1:AH50"/>
  <sheetViews>
    <sheetView tabSelected="1" topLeftCell="A10" zoomScaleNormal="100" zoomScaleSheetLayoutView="100" workbookViewId="0">
      <selection activeCell="AC38" sqref="AC38"/>
    </sheetView>
  </sheetViews>
  <sheetFormatPr defaultColWidth="5.6640625" defaultRowHeight="13.2" x14ac:dyDescent="0.25"/>
  <cols>
    <col min="1" max="1" width="7.6640625" customWidth="1"/>
    <col min="2" max="2" width="1.88671875" customWidth="1"/>
    <col min="3" max="3" width="12.6640625" customWidth="1"/>
    <col min="4" max="5" width="6" customWidth="1"/>
    <col min="6" max="6" width="7" customWidth="1"/>
    <col min="7" max="10" width="6" customWidth="1"/>
    <col min="11" max="11" width="6.33203125" customWidth="1"/>
    <col min="12" max="15" width="6" customWidth="1"/>
    <col min="16" max="16" width="6.5546875" customWidth="1"/>
    <col min="17" max="17" width="8.88671875" customWidth="1"/>
    <col min="18" max="18" width="8.44140625" customWidth="1"/>
    <col min="19" max="19" width="8.109375" customWidth="1"/>
    <col min="20" max="20" width="8.5546875" customWidth="1"/>
    <col min="21" max="21" width="9.21875" customWidth="1"/>
    <col min="22" max="22" width="9.109375" customWidth="1"/>
    <col min="23" max="23" width="4.88671875" customWidth="1"/>
    <col min="24" max="24" width="7" style="23" customWidth="1"/>
    <col min="25" max="25" width="3.5546875" customWidth="1"/>
    <col min="27" max="27" width="6.6640625" customWidth="1"/>
    <col min="28" max="28" width="7.109375" bestFit="1" customWidth="1"/>
    <col min="29" max="29" width="7" customWidth="1"/>
    <col min="30" max="30" width="11" customWidth="1"/>
    <col min="31" max="31" width="8.44140625" customWidth="1"/>
    <col min="32" max="33" width="5.6640625" customWidth="1"/>
  </cols>
  <sheetData>
    <row r="1" spans="1:34" ht="26.25" customHeight="1" thickBot="1" x14ac:dyDescent="0.35">
      <c r="A1" s="35"/>
      <c r="B1" s="35"/>
      <c r="C1" s="109" t="s">
        <v>38</v>
      </c>
      <c r="D1" s="109">
        <v>1</v>
      </c>
      <c r="E1" s="109">
        <v>2</v>
      </c>
      <c r="F1" s="109">
        <v>3</v>
      </c>
      <c r="G1" s="109">
        <v>4</v>
      </c>
      <c r="H1" s="109">
        <v>5</v>
      </c>
      <c r="I1" s="109">
        <v>6</v>
      </c>
      <c r="J1" s="109">
        <v>7</v>
      </c>
      <c r="K1" s="109">
        <v>8</v>
      </c>
      <c r="L1" s="109">
        <v>9</v>
      </c>
      <c r="M1" s="109">
        <v>10</v>
      </c>
      <c r="N1" s="109">
        <v>11</v>
      </c>
      <c r="O1" s="109">
        <v>12</v>
      </c>
      <c r="P1" s="109">
        <v>13</v>
      </c>
      <c r="Q1" s="109">
        <v>14</v>
      </c>
      <c r="R1" s="109">
        <v>15</v>
      </c>
      <c r="S1" s="109">
        <v>16</v>
      </c>
      <c r="T1" s="109">
        <v>17</v>
      </c>
      <c r="U1" s="109">
        <v>18</v>
      </c>
      <c r="V1" s="14" t="s">
        <v>51</v>
      </c>
      <c r="W1" s="35"/>
      <c r="X1" s="127" t="s">
        <v>55</v>
      </c>
    </row>
    <row r="2" spans="1:34" ht="16.2" thickBot="1" x14ac:dyDescent="0.35">
      <c r="A2" s="36"/>
      <c r="B2" s="36"/>
      <c r="C2" s="128" t="s">
        <v>30</v>
      </c>
      <c r="D2" s="145">
        <f>'WEEK 1'!Z5</f>
        <v>17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32">
        <f t="shared" ref="V2:V19" si="0">SUM(D2:U2)</f>
        <v>17</v>
      </c>
      <c r="W2" s="79"/>
      <c r="X2" s="134">
        <f>V2/15</f>
        <v>1.1333333333333333</v>
      </c>
      <c r="Y2" s="74"/>
    </row>
    <row r="3" spans="1:34" ht="16.2" thickBot="1" x14ac:dyDescent="0.35">
      <c r="A3" s="36"/>
      <c r="B3" s="36"/>
      <c r="C3" s="128" t="s">
        <v>26</v>
      </c>
      <c r="D3" s="145">
        <f>'WEEK 1'!Z6</f>
        <v>15</v>
      </c>
      <c r="E3" s="145"/>
      <c r="F3" s="58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32">
        <f>SUM(D3:U3)</f>
        <v>15</v>
      </c>
      <c r="W3" s="79"/>
      <c r="X3" s="134">
        <f t="shared" ref="X3:X19" si="1">V3/15</f>
        <v>1</v>
      </c>
      <c r="Y3" s="74"/>
      <c r="AF3" s="35"/>
    </row>
    <row r="4" spans="1:34" ht="16.2" thickBot="1" x14ac:dyDescent="0.35">
      <c r="A4" s="36"/>
      <c r="B4" s="36"/>
      <c r="C4" s="128" t="s">
        <v>36</v>
      </c>
      <c r="D4" s="145">
        <f>'WEEK 1'!Z7</f>
        <v>18</v>
      </c>
      <c r="E4" s="145"/>
      <c r="F4" s="58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32">
        <f t="shared" si="0"/>
        <v>18</v>
      </c>
      <c r="W4" s="79"/>
      <c r="X4" s="134">
        <f t="shared" si="1"/>
        <v>1.2</v>
      </c>
      <c r="Y4" s="74"/>
      <c r="AF4" s="35"/>
    </row>
    <row r="5" spans="1:34" ht="16.2" thickBot="1" x14ac:dyDescent="0.35">
      <c r="A5" s="36"/>
      <c r="B5" s="36"/>
      <c r="C5" s="128" t="s">
        <v>37</v>
      </c>
      <c r="D5" s="145">
        <f>'WEEK 1'!Z8</f>
        <v>17</v>
      </c>
      <c r="E5" s="145"/>
      <c r="F5" s="58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32">
        <f t="shared" si="0"/>
        <v>17</v>
      </c>
      <c r="W5" s="79"/>
      <c r="X5" s="134">
        <f t="shared" si="1"/>
        <v>1.1333333333333333</v>
      </c>
      <c r="Y5" s="74"/>
    </row>
    <row r="6" spans="1:34" ht="16.2" thickBot="1" x14ac:dyDescent="0.35">
      <c r="A6" s="36"/>
      <c r="B6" s="36"/>
      <c r="C6" s="128" t="s">
        <v>39</v>
      </c>
      <c r="D6" s="145">
        <f>'WEEK 1'!Z9</f>
        <v>11</v>
      </c>
      <c r="E6" s="145"/>
      <c r="F6" s="58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32">
        <f t="shared" si="0"/>
        <v>11</v>
      </c>
      <c r="W6" s="79"/>
      <c r="X6" s="134">
        <f t="shared" si="1"/>
        <v>0.73333333333333328</v>
      </c>
      <c r="Y6" s="74"/>
    </row>
    <row r="7" spans="1:34" ht="16.2" thickBot="1" x14ac:dyDescent="0.35">
      <c r="A7" s="36"/>
      <c r="B7" s="36"/>
      <c r="C7" s="128" t="s">
        <v>48</v>
      </c>
      <c r="D7" s="145">
        <f>'WEEK 1'!Z10</f>
        <v>11</v>
      </c>
      <c r="E7" s="145"/>
      <c r="F7" s="58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32">
        <f t="shared" si="0"/>
        <v>11</v>
      </c>
      <c r="W7" s="79"/>
      <c r="X7" s="134">
        <f t="shared" si="1"/>
        <v>0.73333333333333328</v>
      </c>
      <c r="Y7" s="74"/>
    </row>
    <row r="8" spans="1:34" ht="16.2" thickBot="1" x14ac:dyDescent="0.35">
      <c r="A8" s="36"/>
      <c r="B8" s="36"/>
      <c r="C8" s="128" t="s">
        <v>40</v>
      </c>
      <c r="D8" s="145">
        <f>'WEEK 1'!Z11</f>
        <v>12</v>
      </c>
      <c r="E8" s="145"/>
      <c r="F8" s="58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32">
        <f t="shared" si="0"/>
        <v>12</v>
      </c>
      <c r="W8" s="79"/>
      <c r="X8" s="134">
        <f t="shared" si="1"/>
        <v>0.8</v>
      </c>
      <c r="Y8" s="74"/>
      <c r="AH8" s="35"/>
    </row>
    <row r="9" spans="1:34" ht="16.2" thickBot="1" x14ac:dyDescent="0.35">
      <c r="A9" s="36"/>
      <c r="B9" s="36"/>
      <c r="C9" s="150" t="s">
        <v>41</v>
      </c>
      <c r="D9" s="145">
        <f>'WEEK 1'!Z12</f>
        <v>17</v>
      </c>
      <c r="E9" s="145"/>
      <c r="F9" s="58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32">
        <f t="shared" si="0"/>
        <v>17</v>
      </c>
      <c r="W9" s="79"/>
      <c r="X9" s="134">
        <f t="shared" si="1"/>
        <v>1.1333333333333333</v>
      </c>
      <c r="Y9" s="74"/>
    </row>
    <row r="10" spans="1:34" ht="16.2" thickBot="1" x14ac:dyDescent="0.35">
      <c r="A10" s="36"/>
      <c r="B10" s="36"/>
      <c r="C10" s="128" t="s">
        <v>42</v>
      </c>
      <c r="D10" s="145">
        <f>'WEEK 1'!Z13</f>
        <v>15</v>
      </c>
      <c r="E10" s="145"/>
      <c r="F10" s="58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32">
        <f t="shared" si="0"/>
        <v>15</v>
      </c>
      <c r="W10" s="79"/>
      <c r="X10" s="134">
        <f t="shared" si="1"/>
        <v>1</v>
      </c>
      <c r="Y10" s="74"/>
    </row>
    <row r="11" spans="1:34" ht="14.25" customHeight="1" thickBot="1" x14ac:dyDescent="0.35">
      <c r="A11" s="36"/>
      <c r="B11" s="36"/>
      <c r="C11" s="128" t="s">
        <v>43</v>
      </c>
      <c r="D11" s="212">
        <f>'WEEK 1'!Z14</f>
        <v>19</v>
      </c>
      <c r="E11" s="145"/>
      <c r="F11" s="58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32">
        <f t="shared" si="0"/>
        <v>19</v>
      </c>
      <c r="W11" s="79"/>
      <c r="X11" s="134">
        <f t="shared" si="1"/>
        <v>1.2666666666666666</v>
      </c>
      <c r="Y11" s="74"/>
    </row>
    <row r="12" spans="1:34" ht="14.25" customHeight="1" thickBot="1" x14ac:dyDescent="0.35">
      <c r="A12" s="36"/>
      <c r="B12" s="36"/>
      <c r="C12" s="128" t="s">
        <v>44</v>
      </c>
      <c r="D12" s="145">
        <f>'WEEK 1'!Z15</f>
        <v>16</v>
      </c>
      <c r="E12" s="145"/>
      <c r="F12" s="58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32">
        <f t="shared" si="0"/>
        <v>16</v>
      </c>
      <c r="W12" s="79"/>
      <c r="X12" s="134">
        <f t="shared" si="1"/>
        <v>1.0666666666666667</v>
      </c>
      <c r="Y12" s="74"/>
    </row>
    <row r="13" spans="1:34" ht="14.25" customHeight="1" thickBot="1" x14ac:dyDescent="0.35">
      <c r="A13" s="36"/>
      <c r="B13" s="36"/>
      <c r="C13" s="128" t="s">
        <v>46</v>
      </c>
      <c r="D13" s="213">
        <f>'WEEK 1'!Z16</f>
        <v>9</v>
      </c>
      <c r="E13" s="145"/>
      <c r="F13" s="58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32">
        <f t="shared" si="0"/>
        <v>9</v>
      </c>
      <c r="W13" s="79"/>
      <c r="X13" s="134">
        <f t="shared" si="1"/>
        <v>0.6</v>
      </c>
      <c r="Y13" s="74"/>
    </row>
    <row r="14" spans="1:34" ht="14.25" customHeight="1" thickBot="1" x14ac:dyDescent="0.35">
      <c r="A14" s="36"/>
      <c r="B14" s="36"/>
      <c r="C14" s="128" t="s">
        <v>49</v>
      </c>
      <c r="D14" s="145">
        <f>'WEEK 1'!Z17</f>
        <v>18</v>
      </c>
      <c r="E14" s="145"/>
      <c r="F14" s="58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32">
        <f t="shared" si="0"/>
        <v>18</v>
      </c>
      <c r="W14" s="79"/>
      <c r="X14" s="134">
        <f t="shared" si="1"/>
        <v>1.2</v>
      </c>
      <c r="Y14" s="74"/>
    </row>
    <row r="15" spans="1:34" ht="14.25" customHeight="1" thickBot="1" x14ac:dyDescent="0.35">
      <c r="A15" s="36"/>
      <c r="B15" s="36"/>
      <c r="C15" s="128" t="s">
        <v>47</v>
      </c>
      <c r="D15" s="145">
        <f>'WEEK 1'!Z18</f>
        <v>16</v>
      </c>
      <c r="E15" s="145"/>
      <c r="F15" s="58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32">
        <f t="shared" si="0"/>
        <v>16</v>
      </c>
      <c r="W15" s="79"/>
      <c r="X15" s="134">
        <f t="shared" si="1"/>
        <v>1.0666666666666667</v>
      </c>
      <c r="Y15" s="74"/>
    </row>
    <row r="16" spans="1:34" ht="14.25" customHeight="1" thickBot="1" x14ac:dyDescent="0.35">
      <c r="A16" s="36"/>
      <c r="B16" s="36"/>
      <c r="C16" s="150" t="s">
        <v>45</v>
      </c>
      <c r="D16" s="145">
        <f>'WEEK 1'!Z19</f>
        <v>13</v>
      </c>
      <c r="E16" s="145"/>
      <c r="F16" s="58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32">
        <f t="shared" si="0"/>
        <v>13</v>
      </c>
      <c r="W16" s="79"/>
      <c r="X16" s="134">
        <f t="shared" si="1"/>
        <v>0.8666666666666667</v>
      </c>
      <c r="Y16" s="74"/>
    </row>
    <row r="17" spans="1:34" ht="14.25" customHeight="1" thickBot="1" x14ac:dyDescent="0.35">
      <c r="A17" s="36"/>
      <c r="B17" s="36"/>
      <c r="C17" s="128" t="s">
        <v>59</v>
      </c>
      <c r="D17" s="145">
        <f>'WEEK 1'!Z20</f>
        <v>12</v>
      </c>
      <c r="E17" s="145"/>
      <c r="F17" s="58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32">
        <f t="shared" si="0"/>
        <v>12</v>
      </c>
      <c r="W17" s="79"/>
      <c r="X17" s="134">
        <f t="shared" si="1"/>
        <v>0.8</v>
      </c>
      <c r="Y17" s="74"/>
    </row>
    <row r="18" spans="1:34" ht="14.25" customHeight="1" thickBot="1" x14ac:dyDescent="0.35">
      <c r="A18" s="36"/>
      <c r="B18" s="36"/>
      <c r="C18" s="128" t="s">
        <v>156</v>
      </c>
      <c r="D18" s="145">
        <f>'WEEK 1'!Z21</f>
        <v>18</v>
      </c>
      <c r="E18" s="145"/>
      <c r="F18" s="58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32">
        <f t="shared" si="0"/>
        <v>18</v>
      </c>
      <c r="W18" s="79"/>
      <c r="X18" s="134">
        <f t="shared" ref="X18" si="2">V18/15</f>
        <v>1.2</v>
      </c>
      <c r="Y18" s="74"/>
    </row>
    <row r="19" spans="1:34" ht="14.25" customHeight="1" thickBot="1" x14ac:dyDescent="0.35">
      <c r="A19" s="36"/>
      <c r="B19" s="36"/>
      <c r="C19" s="128" t="s">
        <v>157</v>
      </c>
      <c r="D19" s="145">
        <f>'WEEK 1'!Z22</f>
        <v>12</v>
      </c>
      <c r="E19" s="145"/>
      <c r="F19" s="58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32">
        <f t="shared" si="0"/>
        <v>12</v>
      </c>
      <c r="W19" s="73"/>
      <c r="X19" s="134">
        <f t="shared" si="1"/>
        <v>0.8</v>
      </c>
      <c r="Y19" s="74"/>
      <c r="AD19" s="3"/>
      <c r="AE19" s="3"/>
    </row>
    <row r="20" spans="1:34" s="5" customFormat="1" ht="15.75" customHeight="1" thickBot="1" x14ac:dyDescent="0.3">
      <c r="A20" s="38"/>
      <c r="B20" s="36"/>
      <c r="C20" s="62"/>
      <c r="D20" s="63">
        <f>COUNT(_xlfn._TRO_LEADING(D2:D19))</f>
        <v>18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4">
        <f>SUM(D20:U21)</f>
        <v>18</v>
      </c>
      <c r="W20" s="37"/>
      <c r="X20" s="39"/>
      <c r="Y20" s="40"/>
      <c r="AC20"/>
      <c r="AD20"/>
      <c r="AE20"/>
      <c r="AF20"/>
      <c r="AG20"/>
      <c r="AH20"/>
    </row>
    <row r="21" spans="1:34" s="3" customFormat="1" ht="12.75" customHeight="1" x14ac:dyDescent="0.25">
      <c r="A21" s="41"/>
      <c r="B21" s="36"/>
      <c r="C21" s="36"/>
      <c r="D21" s="129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41"/>
      <c r="X21" s="42"/>
      <c r="Z21" s="4"/>
      <c r="AB21"/>
      <c r="AD21"/>
      <c r="AE21"/>
      <c r="AF21"/>
      <c r="AG21"/>
    </row>
    <row r="22" spans="1:34" ht="13.95" customHeight="1" x14ac:dyDescent="0.25">
      <c r="A22" s="35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5"/>
      <c r="X22" s="36"/>
    </row>
    <row r="23" spans="1:34" ht="12.75" customHeight="1" thickBot="1" x14ac:dyDescent="0.3">
      <c r="A23" s="35"/>
      <c r="B23" s="35"/>
      <c r="C23" s="35"/>
      <c r="D23" s="35"/>
      <c r="E23" s="35"/>
      <c r="F23" s="1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6"/>
      <c r="AB23" s="72"/>
    </row>
    <row r="24" spans="1:34" ht="16.2" customHeight="1" x14ac:dyDescent="0.25">
      <c r="A24" s="35"/>
      <c r="B24" s="35"/>
      <c r="C24" s="35"/>
      <c r="D24" s="35"/>
      <c r="E24" s="43"/>
      <c r="F24" s="1" t="s">
        <v>24</v>
      </c>
      <c r="G24" s="1"/>
      <c r="H24" s="1"/>
      <c r="I24" s="1"/>
      <c r="J24" s="101"/>
      <c r="K24" s="1" t="s">
        <v>3</v>
      </c>
      <c r="L24" s="35"/>
      <c r="M24" s="35"/>
      <c r="N24" s="35"/>
      <c r="O24" s="35"/>
      <c r="P24" s="35"/>
      <c r="Q24" s="35"/>
      <c r="R24" s="104" t="s">
        <v>6</v>
      </c>
      <c r="S24" s="105" t="s">
        <v>10</v>
      </c>
      <c r="T24" s="130" t="s">
        <v>18</v>
      </c>
      <c r="U24" s="105" t="s">
        <v>8</v>
      </c>
      <c r="V24" s="106" t="s">
        <v>0</v>
      </c>
      <c r="W24" s="37"/>
      <c r="X24" s="56" t="s">
        <v>0</v>
      </c>
      <c r="Y24" s="23"/>
      <c r="AA24" s="72"/>
    </row>
    <row r="25" spans="1:34" ht="16.2" customHeight="1" thickBot="1" x14ac:dyDescent="0.3">
      <c r="A25" s="35"/>
      <c r="B25" s="35"/>
      <c r="C25" s="35"/>
      <c r="D25" s="35"/>
      <c r="E25" s="1"/>
      <c r="F25" s="1"/>
      <c r="G25" s="1"/>
      <c r="H25" s="1"/>
      <c r="I25" s="1"/>
      <c r="J25" s="1"/>
      <c r="K25" s="35"/>
      <c r="L25" s="35"/>
      <c r="M25" s="35"/>
      <c r="N25" s="35"/>
      <c r="O25" s="35"/>
      <c r="P25" s="35"/>
      <c r="Q25" s="35"/>
      <c r="R25" s="107" t="s">
        <v>12</v>
      </c>
      <c r="S25" s="108" t="s">
        <v>17</v>
      </c>
      <c r="T25" s="131" t="s">
        <v>19</v>
      </c>
      <c r="U25" s="108" t="s">
        <v>7</v>
      </c>
      <c r="V25" s="133" t="s">
        <v>53</v>
      </c>
      <c r="W25" s="135" t="s">
        <v>57</v>
      </c>
      <c r="X25" s="57" t="s">
        <v>9</v>
      </c>
      <c r="Y25" s="23"/>
      <c r="AA25" s="125"/>
    </row>
    <row r="26" spans="1:34" ht="16.2" customHeight="1" thickBot="1" x14ac:dyDescent="0.35">
      <c r="A26" s="35"/>
      <c r="B26" s="35"/>
      <c r="C26" s="35"/>
      <c r="D26" s="35"/>
      <c r="E26" s="44"/>
      <c r="F26" s="1" t="s">
        <v>4</v>
      </c>
      <c r="G26" s="1"/>
      <c r="H26" s="1"/>
      <c r="I26" s="1"/>
      <c r="J26" s="71"/>
      <c r="K26" s="1" t="s">
        <v>11</v>
      </c>
      <c r="L26" s="35"/>
      <c r="M26" s="35"/>
      <c r="N26" s="35"/>
      <c r="O26" s="35"/>
      <c r="P26" s="35"/>
      <c r="Q26" s="95" t="str">
        <f t="shared" ref="Q26:Q39" si="3">C2</f>
        <v>Fred</v>
      </c>
      <c r="R26" s="102"/>
      <c r="S26" s="102"/>
      <c r="T26" s="102"/>
      <c r="U26" s="148"/>
      <c r="V26" s="103">
        <f t="shared" ref="V26:V39" si="4">S26+T26+U26-R26</f>
        <v>0</v>
      </c>
      <c r="W26" s="136">
        <f t="shared" ref="W26:W41" si="5">V26-P26</f>
        <v>0</v>
      </c>
      <c r="X26" s="67">
        <f t="shared" ref="X26:X37" si="6">V2</f>
        <v>17</v>
      </c>
      <c r="Y26" s="79">
        <f t="shared" ref="Y26:Y37" si="7">W2</f>
        <v>0</v>
      </c>
    </row>
    <row r="27" spans="1:34" ht="16.2" customHeight="1" thickBot="1" x14ac:dyDescent="0.3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95" t="str">
        <f t="shared" si="3"/>
        <v>Joni</v>
      </c>
      <c r="R27" s="102"/>
      <c r="S27" s="102"/>
      <c r="T27" s="102"/>
      <c r="U27" s="149"/>
      <c r="V27" s="94">
        <f>S27+T27+U27-R27</f>
        <v>0</v>
      </c>
      <c r="W27" s="136">
        <f t="shared" si="5"/>
        <v>0</v>
      </c>
      <c r="X27" s="67">
        <f t="shared" si="6"/>
        <v>15</v>
      </c>
      <c r="Y27" s="79">
        <f t="shared" si="7"/>
        <v>0</v>
      </c>
    </row>
    <row r="28" spans="1:34" ht="16.2" customHeight="1" thickBot="1" x14ac:dyDescent="0.3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95" t="str">
        <f t="shared" si="3"/>
        <v>Tara</v>
      </c>
      <c r="R28" s="102">
        <v>36</v>
      </c>
      <c r="S28" s="102"/>
      <c r="T28" s="102"/>
      <c r="U28" s="148"/>
      <c r="V28" s="94">
        <f>S28+T28+U28-R28</f>
        <v>-36</v>
      </c>
      <c r="W28" s="136">
        <f t="shared" si="5"/>
        <v>-36</v>
      </c>
      <c r="X28" s="67">
        <f t="shared" si="6"/>
        <v>18</v>
      </c>
      <c r="Y28" s="79">
        <f t="shared" si="7"/>
        <v>0</v>
      </c>
    </row>
    <row r="29" spans="1:34" ht="16.2" customHeight="1" thickBot="1" x14ac:dyDescent="0.35">
      <c r="A29" s="35"/>
      <c r="B29" s="35"/>
      <c r="C29" s="35"/>
      <c r="D29" s="6" t="s">
        <v>23</v>
      </c>
      <c r="E29" s="7"/>
      <c r="F29" s="7"/>
      <c r="G29" s="7"/>
      <c r="H29" s="7"/>
      <c r="I29" s="7"/>
      <c r="J29" s="7"/>
      <c r="K29" s="7"/>
      <c r="L29" s="7"/>
      <c r="M29" s="9"/>
      <c r="N29" s="35"/>
      <c r="O29" s="35"/>
      <c r="P29" s="35"/>
      <c r="Q29" s="95" t="str">
        <f t="shared" si="3"/>
        <v>Roger</v>
      </c>
      <c r="R29" s="102">
        <v>36</v>
      </c>
      <c r="S29" s="102"/>
      <c r="T29" s="102"/>
      <c r="U29" s="148"/>
      <c r="V29" s="94">
        <f t="shared" si="4"/>
        <v>-36</v>
      </c>
      <c r="W29" s="136">
        <f t="shared" si="5"/>
        <v>-36</v>
      </c>
      <c r="X29" s="67">
        <f t="shared" si="6"/>
        <v>17</v>
      </c>
      <c r="Y29" s="79">
        <f t="shared" si="7"/>
        <v>0</v>
      </c>
    </row>
    <row r="30" spans="1:34" ht="16.2" customHeight="1" thickBot="1" x14ac:dyDescent="0.35">
      <c r="A30" s="35"/>
      <c r="B30" s="35"/>
      <c r="C30" s="35"/>
      <c r="D30" s="59" t="s">
        <v>50</v>
      </c>
      <c r="E30" s="60"/>
      <c r="F30" s="60"/>
      <c r="G30" s="91">
        <v>12</v>
      </c>
      <c r="H30" s="60"/>
      <c r="I30" s="60" t="s">
        <v>61</v>
      </c>
      <c r="J30" s="60"/>
      <c r="K30" s="60"/>
      <c r="L30" s="60"/>
      <c r="M30" s="61"/>
      <c r="N30" s="35"/>
      <c r="O30" s="35"/>
      <c r="P30" s="35"/>
      <c r="Q30" s="95" t="str">
        <f t="shared" si="3"/>
        <v>Jeanne</v>
      </c>
      <c r="R30" s="102"/>
      <c r="S30" s="102"/>
      <c r="T30" s="102"/>
      <c r="U30" s="148"/>
      <c r="V30" s="94">
        <f t="shared" si="4"/>
        <v>0</v>
      </c>
      <c r="W30" s="136">
        <f t="shared" si="5"/>
        <v>0</v>
      </c>
      <c r="X30" s="67">
        <f t="shared" si="6"/>
        <v>11</v>
      </c>
      <c r="Y30" s="79">
        <f t="shared" si="7"/>
        <v>0</v>
      </c>
    </row>
    <row r="31" spans="1:34" ht="16.2" customHeight="1" thickBot="1" x14ac:dyDescent="0.35">
      <c r="A31" s="35"/>
      <c r="B31" s="35"/>
      <c r="C31" s="35"/>
      <c r="D31" s="35"/>
      <c r="E31" s="1"/>
      <c r="F31" s="35"/>
      <c r="G31" s="1"/>
      <c r="H31" s="35"/>
      <c r="I31" s="35"/>
      <c r="J31" s="35"/>
      <c r="K31" s="35"/>
      <c r="L31" s="35"/>
      <c r="M31" s="35"/>
      <c r="N31" s="35"/>
      <c r="O31" s="35"/>
      <c r="P31" s="35"/>
      <c r="Q31" s="95" t="str">
        <f t="shared" si="3"/>
        <v>Jackie</v>
      </c>
      <c r="R31" s="102"/>
      <c r="S31" s="102"/>
      <c r="T31" s="102"/>
      <c r="U31" s="148"/>
      <c r="V31" s="94">
        <f t="shared" si="4"/>
        <v>0</v>
      </c>
      <c r="W31" s="136">
        <f t="shared" si="5"/>
        <v>0</v>
      </c>
      <c r="X31" s="67">
        <f t="shared" si="6"/>
        <v>11</v>
      </c>
      <c r="Y31" s="79">
        <f t="shared" si="7"/>
        <v>0</v>
      </c>
    </row>
    <row r="32" spans="1:34" ht="16.2" customHeight="1" thickBot="1" x14ac:dyDescent="0.35">
      <c r="A32" s="35"/>
      <c r="B32" s="35"/>
      <c r="C32" s="36"/>
      <c r="D32" s="1"/>
      <c r="E32" s="1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95" t="str">
        <f t="shared" si="3"/>
        <v>Darla</v>
      </c>
      <c r="R32" s="102">
        <v>36</v>
      </c>
      <c r="S32" s="102"/>
      <c r="T32" s="102"/>
      <c r="U32" s="148"/>
      <c r="V32" s="94">
        <f t="shared" si="4"/>
        <v>-36</v>
      </c>
      <c r="W32" s="136">
        <f t="shared" si="5"/>
        <v>-36</v>
      </c>
      <c r="X32" s="67">
        <f t="shared" si="6"/>
        <v>12</v>
      </c>
      <c r="Y32" s="79">
        <f t="shared" si="7"/>
        <v>0</v>
      </c>
    </row>
    <row r="33" spans="1:29" ht="16.2" customHeight="1" thickBot="1" x14ac:dyDescent="0.35">
      <c r="A33" s="37"/>
      <c r="B33" s="35"/>
      <c r="C33" s="10" t="s">
        <v>56</v>
      </c>
      <c r="D33" s="6" t="s">
        <v>2</v>
      </c>
      <c r="E33" s="7"/>
      <c r="F33" s="8"/>
      <c r="G33" s="9"/>
      <c r="H33" s="35"/>
      <c r="I33" s="35"/>
      <c r="J33" s="35"/>
      <c r="K33" s="35"/>
      <c r="L33" s="35"/>
      <c r="M33" s="35"/>
      <c r="N33" s="35"/>
      <c r="O33" s="35"/>
      <c r="P33" s="35"/>
      <c r="Q33" s="95" t="str">
        <f t="shared" si="3"/>
        <v>Kieran</v>
      </c>
      <c r="R33" s="102"/>
      <c r="S33" s="102"/>
      <c r="T33" s="102"/>
      <c r="U33" s="148"/>
      <c r="V33" s="94">
        <f t="shared" si="4"/>
        <v>0</v>
      </c>
      <c r="W33" s="136">
        <f t="shared" si="5"/>
        <v>0</v>
      </c>
      <c r="X33" s="67">
        <f t="shared" si="6"/>
        <v>17</v>
      </c>
      <c r="Y33" s="79">
        <f t="shared" si="7"/>
        <v>0</v>
      </c>
    </row>
    <row r="34" spans="1:29" ht="16.2" customHeight="1" thickBot="1" x14ac:dyDescent="0.35">
      <c r="A34" s="35"/>
      <c r="B34" s="35"/>
      <c r="C34" s="120">
        <f>V20*0.3</f>
        <v>5.3999999999999995</v>
      </c>
      <c r="D34" s="68" t="s">
        <v>20</v>
      </c>
      <c r="E34" s="45"/>
      <c r="F34" s="46"/>
      <c r="G34" s="47"/>
      <c r="H34" s="35"/>
      <c r="I34" s="35"/>
      <c r="J34" s="35"/>
      <c r="K34" s="35"/>
      <c r="L34" s="35"/>
      <c r="M34" s="35"/>
      <c r="N34" s="35"/>
      <c r="O34" s="35"/>
      <c r="P34" s="35"/>
      <c r="Q34" s="95" t="str">
        <f t="shared" si="3"/>
        <v>Kaidan</v>
      </c>
      <c r="R34" s="102"/>
      <c r="S34" s="102"/>
      <c r="T34" s="102"/>
      <c r="U34" s="148"/>
      <c r="V34" s="94">
        <f t="shared" si="4"/>
        <v>0</v>
      </c>
      <c r="W34" s="136">
        <f t="shared" si="5"/>
        <v>0</v>
      </c>
      <c r="X34" s="67">
        <f t="shared" si="6"/>
        <v>15</v>
      </c>
      <c r="Y34" s="79">
        <f t="shared" si="7"/>
        <v>0</v>
      </c>
      <c r="Z34" s="65"/>
    </row>
    <row r="35" spans="1:29" ht="16.2" customHeight="1" thickBot="1" x14ac:dyDescent="0.35">
      <c r="A35" s="35"/>
      <c r="B35" s="35"/>
      <c r="C35" s="121">
        <f>V20*0.2</f>
        <v>3.6</v>
      </c>
      <c r="D35" s="69" t="s">
        <v>16</v>
      </c>
      <c r="E35" s="45"/>
      <c r="F35" s="46"/>
      <c r="G35" s="47"/>
      <c r="H35" s="35"/>
      <c r="I35" s="35"/>
      <c r="J35" s="35"/>
      <c r="K35" s="35"/>
      <c r="L35" s="35"/>
      <c r="M35" s="35"/>
      <c r="N35" s="35"/>
      <c r="O35" s="35"/>
      <c r="P35" s="35"/>
      <c r="Q35" s="95" t="str">
        <f t="shared" si="3"/>
        <v>Jim</v>
      </c>
      <c r="R35" s="102"/>
      <c r="S35" s="102">
        <v>14</v>
      </c>
      <c r="T35" s="102"/>
      <c r="U35" s="148"/>
      <c r="V35" s="94">
        <f t="shared" si="4"/>
        <v>14</v>
      </c>
      <c r="W35" s="136">
        <f t="shared" si="5"/>
        <v>14</v>
      </c>
      <c r="X35" s="67">
        <f t="shared" si="6"/>
        <v>19</v>
      </c>
      <c r="Y35" s="79">
        <f t="shared" si="7"/>
        <v>0</v>
      </c>
    </row>
    <row r="36" spans="1:29" ht="16.2" customHeight="1" thickBot="1" x14ac:dyDescent="0.35">
      <c r="A36" s="35"/>
      <c r="B36" s="35"/>
      <c r="C36" s="121">
        <f>V20*0.15</f>
        <v>2.6999999999999997</v>
      </c>
      <c r="D36" s="69" t="s">
        <v>22</v>
      </c>
      <c r="E36" s="45"/>
      <c r="F36" s="46"/>
      <c r="G36" s="47"/>
      <c r="H36" s="35"/>
      <c r="I36" s="35"/>
      <c r="J36" s="35"/>
      <c r="K36" s="35"/>
      <c r="L36" s="35"/>
      <c r="M36" s="35"/>
      <c r="N36" s="137"/>
      <c r="O36" s="35"/>
      <c r="P36" s="35"/>
      <c r="Q36" s="95" t="str">
        <f t="shared" si="3"/>
        <v>Lisa</v>
      </c>
      <c r="R36" s="102"/>
      <c r="S36" s="102"/>
      <c r="T36" s="102"/>
      <c r="U36" s="149"/>
      <c r="V36" s="94">
        <f t="shared" si="4"/>
        <v>0</v>
      </c>
      <c r="W36" s="136">
        <f t="shared" si="5"/>
        <v>0</v>
      </c>
      <c r="X36" s="67">
        <f t="shared" si="6"/>
        <v>16</v>
      </c>
      <c r="Y36" s="79">
        <f t="shared" si="7"/>
        <v>0</v>
      </c>
      <c r="Z36" s="72"/>
    </row>
    <row r="37" spans="1:29" ht="16.2" customHeight="1" thickBot="1" x14ac:dyDescent="0.35">
      <c r="A37" s="35"/>
      <c r="B37" s="35"/>
      <c r="C37" s="121">
        <f>V20*0.11</f>
        <v>1.98</v>
      </c>
      <c r="D37" s="69" t="s">
        <v>21</v>
      </c>
      <c r="E37" s="45"/>
      <c r="F37" s="46"/>
      <c r="G37" s="47"/>
      <c r="H37" s="35"/>
      <c r="I37" s="35"/>
      <c r="J37" s="72"/>
      <c r="K37" s="35"/>
      <c r="L37" s="35"/>
      <c r="M37" s="35"/>
      <c r="N37" s="137"/>
      <c r="O37" s="35"/>
      <c r="P37" s="35"/>
      <c r="Q37" s="95" t="str">
        <f t="shared" si="3"/>
        <v>Stuart</v>
      </c>
      <c r="R37" s="102">
        <v>36</v>
      </c>
      <c r="S37" s="102">
        <v>4</v>
      </c>
      <c r="T37" s="102"/>
      <c r="U37" s="148"/>
      <c r="V37" s="94">
        <f t="shared" si="4"/>
        <v>-32</v>
      </c>
      <c r="W37" s="136">
        <f t="shared" si="5"/>
        <v>-32</v>
      </c>
      <c r="X37" s="67">
        <f t="shared" si="6"/>
        <v>9</v>
      </c>
      <c r="Y37" s="79">
        <f t="shared" si="7"/>
        <v>0</v>
      </c>
    </row>
    <row r="38" spans="1:29" ht="16.2" customHeight="1" thickBot="1" x14ac:dyDescent="0.35">
      <c r="A38" s="35"/>
      <c r="B38" s="35"/>
      <c r="C38" s="121">
        <f>V20*0.09</f>
        <v>1.6199999999999999</v>
      </c>
      <c r="D38" s="69" t="s">
        <v>35</v>
      </c>
      <c r="E38" s="48"/>
      <c r="F38" s="48"/>
      <c r="G38" s="49"/>
      <c r="H38" s="35"/>
      <c r="I38" s="35"/>
      <c r="J38" s="72"/>
      <c r="K38" s="35"/>
      <c r="L38" s="35"/>
      <c r="M38" s="35"/>
      <c r="N38" s="137"/>
      <c r="O38" s="35"/>
      <c r="P38" s="35"/>
      <c r="Q38" s="95" t="str">
        <f t="shared" si="3"/>
        <v>Debbie</v>
      </c>
      <c r="R38" s="102">
        <v>36</v>
      </c>
      <c r="S38" s="102"/>
      <c r="T38" s="102"/>
      <c r="U38" s="149"/>
      <c r="V38" s="94">
        <f t="shared" si="4"/>
        <v>-36</v>
      </c>
      <c r="W38" s="136">
        <f t="shared" si="5"/>
        <v>-36</v>
      </c>
      <c r="X38" s="67">
        <f>V14</f>
        <v>18</v>
      </c>
      <c r="Y38" s="79">
        <v>6</v>
      </c>
      <c r="Z38" s="72"/>
    </row>
    <row r="39" spans="1:29" ht="16.2" customHeight="1" thickBot="1" x14ac:dyDescent="0.35">
      <c r="A39" s="35"/>
      <c r="B39" s="35"/>
      <c r="C39" s="122">
        <f>V20*0.07</f>
        <v>1.2600000000000002</v>
      </c>
      <c r="D39" s="70" t="s">
        <v>34</v>
      </c>
      <c r="E39" s="50"/>
      <c r="F39" s="51"/>
      <c r="G39" s="52"/>
      <c r="H39" s="35"/>
      <c r="I39" s="35"/>
      <c r="J39" s="72"/>
      <c r="K39" s="35"/>
      <c r="L39" s="35"/>
      <c r="M39" s="35"/>
      <c r="N39" s="138"/>
      <c r="O39" s="35"/>
      <c r="P39" s="35"/>
      <c r="Q39" s="95" t="str">
        <f t="shared" si="3"/>
        <v>Scott</v>
      </c>
      <c r="R39" s="102">
        <v>36</v>
      </c>
      <c r="S39" s="102"/>
      <c r="T39" s="102"/>
      <c r="U39" s="148"/>
      <c r="V39" s="94">
        <f t="shared" si="4"/>
        <v>-36</v>
      </c>
      <c r="W39" s="136">
        <f t="shared" si="5"/>
        <v>-36</v>
      </c>
      <c r="X39" s="67">
        <f>V15</f>
        <v>16</v>
      </c>
      <c r="Y39" s="79">
        <f>W15</f>
        <v>0</v>
      </c>
    </row>
    <row r="40" spans="1:29" ht="16.2" customHeight="1" thickBot="1" x14ac:dyDescent="0.35">
      <c r="A40" s="35"/>
      <c r="B40" s="35"/>
      <c r="C40" s="123"/>
      <c r="D40" s="7"/>
      <c r="E40" s="7"/>
      <c r="F40" s="7"/>
      <c r="G40" s="9"/>
      <c r="H40" s="35"/>
      <c r="I40" s="35"/>
      <c r="J40" s="72"/>
      <c r="K40" s="35"/>
      <c r="L40" s="35"/>
      <c r="M40" s="35"/>
      <c r="N40" s="35"/>
      <c r="O40" s="35"/>
      <c r="P40" s="35"/>
      <c r="Q40" s="95" t="str">
        <f>C16</f>
        <v>Michelle</v>
      </c>
      <c r="R40" s="102">
        <v>36</v>
      </c>
      <c r="S40" s="102"/>
      <c r="T40" s="102"/>
      <c r="U40" s="148"/>
      <c r="V40" s="94">
        <f t="shared" ref="V40" si="8">S40+T40+U40-R40</f>
        <v>-36</v>
      </c>
      <c r="W40" s="136">
        <f t="shared" si="5"/>
        <v>-36</v>
      </c>
      <c r="X40" s="67">
        <f>V16</f>
        <v>13</v>
      </c>
      <c r="Y40" s="79">
        <f>W16</f>
        <v>0</v>
      </c>
      <c r="Z40" s="72"/>
    </row>
    <row r="41" spans="1:29" ht="16.2" customHeight="1" thickBot="1" x14ac:dyDescent="0.35">
      <c r="A41" s="35"/>
      <c r="B41" s="35"/>
      <c r="C41" s="124">
        <f>V20*0.08</f>
        <v>1.44</v>
      </c>
      <c r="D41" s="53" t="s">
        <v>33</v>
      </c>
      <c r="E41" s="54"/>
      <c r="F41" s="54"/>
      <c r="G41" s="55"/>
      <c r="H41" s="35"/>
      <c r="I41" s="35"/>
      <c r="J41" s="72"/>
      <c r="K41" s="35"/>
      <c r="L41" s="35"/>
      <c r="M41" s="35"/>
      <c r="N41" s="35"/>
      <c r="O41" s="35"/>
      <c r="P41" s="35"/>
      <c r="Q41" s="95" t="str">
        <f>C17</f>
        <v>Teri</v>
      </c>
      <c r="R41" s="102"/>
      <c r="S41" s="102"/>
      <c r="T41" s="102"/>
      <c r="U41" s="148"/>
      <c r="V41" s="94">
        <f t="shared" ref="V41:V43" si="9">S41+T41+U41-R41</f>
        <v>0</v>
      </c>
      <c r="W41" s="136">
        <f t="shared" si="5"/>
        <v>0</v>
      </c>
      <c r="X41" s="67">
        <f t="shared" ref="X41" si="10">V17</f>
        <v>12</v>
      </c>
      <c r="Y41" s="79">
        <f>W17</f>
        <v>0</v>
      </c>
    </row>
    <row r="42" spans="1:29" ht="16.2" customHeight="1" thickBot="1" x14ac:dyDescent="0.35">
      <c r="A42" s="35"/>
      <c r="B42" s="35"/>
      <c r="C42" s="35"/>
      <c r="D42" s="35"/>
      <c r="E42" s="35"/>
      <c r="F42" s="35"/>
      <c r="G42" s="35"/>
      <c r="H42" s="35"/>
      <c r="I42" s="35"/>
      <c r="J42" s="72"/>
      <c r="K42" s="35"/>
      <c r="L42" s="35"/>
      <c r="M42" s="35"/>
      <c r="N42" s="35"/>
      <c r="O42" s="35"/>
      <c r="P42" s="35"/>
      <c r="Q42" s="95" t="str">
        <f>C18</f>
        <v>Steve</v>
      </c>
      <c r="R42" s="102"/>
      <c r="S42" s="102"/>
      <c r="T42" s="102"/>
      <c r="U42" s="148"/>
      <c r="V42" s="94">
        <f t="shared" si="9"/>
        <v>0</v>
      </c>
      <c r="W42" s="136"/>
      <c r="X42" s="67">
        <f t="shared" ref="X42" si="11">V18</f>
        <v>18</v>
      </c>
      <c r="Y42" s="79">
        <f>W18</f>
        <v>0</v>
      </c>
      <c r="Z42" s="72"/>
      <c r="AA42" s="126"/>
      <c r="AC42" s="72"/>
    </row>
    <row r="43" spans="1:29" ht="16.2" customHeight="1" thickBot="1" x14ac:dyDescent="0.35">
      <c r="A43" s="35"/>
      <c r="B43" s="35"/>
      <c r="C43" s="35"/>
      <c r="D43" s="35"/>
      <c r="E43" s="35"/>
      <c r="F43" s="35"/>
      <c r="G43" s="35"/>
      <c r="H43" s="35"/>
      <c r="I43" s="35"/>
      <c r="J43" s="72"/>
      <c r="K43" s="35"/>
      <c r="L43" s="35"/>
      <c r="M43" s="35"/>
      <c r="N43" s="35"/>
      <c r="O43" s="35"/>
      <c r="P43" s="35"/>
      <c r="Q43" s="95" t="str">
        <f>C19</f>
        <v>Kim</v>
      </c>
      <c r="R43" s="102">
        <v>36</v>
      </c>
      <c r="S43" s="102"/>
      <c r="T43" s="102"/>
      <c r="U43" s="148"/>
      <c r="V43" s="94">
        <f t="shared" si="9"/>
        <v>-36</v>
      </c>
      <c r="W43" s="136"/>
      <c r="X43" s="151">
        <f>V19</f>
        <v>12</v>
      </c>
      <c r="Y43" s="152">
        <f>W19</f>
        <v>0</v>
      </c>
      <c r="AA43" s="125"/>
    </row>
    <row r="44" spans="1:29" ht="16.2" customHeight="1" thickBot="1" x14ac:dyDescent="0.3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96" t="s">
        <v>25</v>
      </c>
      <c r="R44" s="97">
        <f t="shared" ref="R44:X44" si="12">SUM(R26:R43)</f>
        <v>288</v>
      </c>
      <c r="S44" s="97">
        <f t="shared" si="12"/>
        <v>18</v>
      </c>
      <c r="T44" s="98">
        <f t="shared" si="12"/>
        <v>0</v>
      </c>
      <c r="U44" s="98">
        <f t="shared" si="12"/>
        <v>0</v>
      </c>
      <c r="V44" s="98">
        <f t="shared" si="12"/>
        <v>-270</v>
      </c>
      <c r="W44" s="136">
        <f t="shared" si="12"/>
        <v>-234</v>
      </c>
      <c r="X44" s="153">
        <f t="shared" si="12"/>
        <v>266</v>
      </c>
      <c r="Y44" s="154"/>
      <c r="Z44" s="72"/>
      <c r="AA44" s="72"/>
    </row>
    <row r="45" spans="1:29" ht="16.2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1">
        <v>16</v>
      </c>
      <c r="T45" s="146">
        <f>S45</f>
        <v>16</v>
      </c>
      <c r="U45" s="35"/>
      <c r="V45" s="35"/>
      <c r="W45" s="35"/>
      <c r="X45" s="35"/>
      <c r="Y45" s="35"/>
    </row>
    <row r="46" spans="1:29" ht="16.2" customHeigh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75"/>
      <c r="S46" s="147">
        <f>S44/S45</f>
        <v>1.125</v>
      </c>
      <c r="T46" s="147">
        <f>T44/T45</f>
        <v>0</v>
      </c>
      <c r="U46" s="35"/>
      <c r="V46" s="66">
        <f>V44-T44-S44</f>
        <v>-288</v>
      </c>
      <c r="W46" s="35"/>
      <c r="X46" s="35"/>
      <c r="Y46" s="35"/>
    </row>
    <row r="47" spans="1:29" ht="19.2" customHeight="1" x14ac:dyDescent="0.25">
      <c r="P47" s="35"/>
      <c r="Q47" s="35"/>
      <c r="R47" s="35"/>
      <c r="S47" s="35"/>
      <c r="T47" s="35"/>
      <c r="U47" s="35"/>
      <c r="V47" s="66">
        <f>R44-P44</f>
        <v>288</v>
      </c>
      <c r="W47" s="35"/>
      <c r="X47" s="35"/>
      <c r="Y47" s="35"/>
    </row>
    <row r="48" spans="1:29" ht="19.2" customHeight="1" x14ac:dyDescent="0.25"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7:25" x14ac:dyDescent="0.25">
      <c r="Q49" s="35"/>
      <c r="R49" s="35"/>
      <c r="S49" s="35"/>
      <c r="T49" s="35"/>
      <c r="U49" s="35"/>
      <c r="V49" s="35"/>
      <c r="W49" s="35"/>
      <c r="X49" s="35"/>
      <c r="Y49" s="23"/>
    </row>
    <row r="50" spans="17:25" x14ac:dyDescent="0.25">
      <c r="W50" s="35"/>
      <c r="X50" s="35"/>
      <c r="Y50" s="23"/>
    </row>
  </sheetData>
  <phoneticPr fontId="2" type="noConversion"/>
  <pageMargins left="0.25" right="0.25" top="0.75" bottom="0.75" header="0.3" footer="0.3"/>
  <pageSetup scale="145" orientation="landscape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30E0-8B83-4F8B-8645-67C8B7CF79F0}">
  <sheetPr codeName="Sheet1">
    <tabColor theme="2" tint="-0.249977111117893"/>
    <pageSetUpPr fitToPage="1"/>
  </sheetPr>
  <dimension ref="C1:BV47"/>
  <sheetViews>
    <sheetView zoomScale="90" zoomScaleNormal="90" workbookViewId="0">
      <selection activeCell="AE12" sqref="AE12"/>
    </sheetView>
  </sheetViews>
  <sheetFormatPr defaultColWidth="5.109375" defaultRowHeight="21.75" customHeight="1" x14ac:dyDescent="0.3"/>
  <cols>
    <col min="1" max="1" width="5.109375" style="12" customWidth="1"/>
    <col min="2" max="2" width="7" style="12" customWidth="1"/>
    <col min="3" max="3" width="14.44140625" style="12" customWidth="1"/>
    <col min="4" max="4" width="4.109375" style="13" customWidth="1"/>
    <col min="5" max="5" width="4.44140625" style="13" customWidth="1"/>
    <col min="6" max="8" width="4.109375" style="13" customWidth="1"/>
    <col min="9" max="9" width="1.44140625" style="13" customWidth="1"/>
    <col min="10" max="10" width="4.44140625" style="13" customWidth="1"/>
    <col min="11" max="25" width="4.109375" style="13" customWidth="1"/>
    <col min="26" max="26" width="4.109375" style="14" customWidth="1"/>
    <col min="27" max="27" width="5" style="13" customWidth="1"/>
    <col min="28" max="28" width="2.33203125" style="12" customWidth="1"/>
    <col min="29" max="29" width="5.33203125" style="12" customWidth="1"/>
    <col min="30" max="30" width="4.5546875" style="12" customWidth="1"/>
    <col min="31" max="31" width="4.5546875" style="26" customWidth="1"/>
    <col min="32" max="48" width="4.44140625" style="26" hidden="1" customWidth="1"/>
    <col min="49" max="49" width="7.33203125" style="26" hidden="1" customWidth="1"/>
    <col min="50" max="50" width="5.88671875" style="12" customWidth="1"/>
    <col min="51" max="67" width="4.44140625" style="110" customWidth="1"/>
    <col min="68" max="70" width="5.109375" style="13"/>
    <col min="71" max="16384" width="5.109375" style="12"/>
  </cols>
  <sheetData>
    <row r="1" spans="3:74" ht="15.6" customHeight="1" thickBot="1" x14ac:dyDescent="0.35"/>
    <row r="2" spans="3:74" ht="17.25" customHeight="1" thickBot="1" x14ac:dyDescent="0.35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1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78.2" customHeight="1" thickBot="1" x14ac:dyDescent="0.3">
      <c r="C3" s="19"/>
      <c r="D3" s="78" t="s">
        <v>103</v>
      </c>
      <c r="E3" s="78" t="s">
        <v>104</v>
      </c>
      <c r="F3" s="78" t="s">
        <v>178</v>
      </c>
      <c r="G3" s="78" t="s">
        <v>105</v>
      </c>
      <c r="H3" s="78" t="s">
        <v>179</v>
      </c>
      <c r="I3" s="89"/>
      <c r="J3" s="31" t="s">
        <v>180</v>
      </c>
      <c r="K3" s="31" t="s">
        <v>181</v>
      </c>
      <c r="L3" s="27" t="s">
        <v>182</v>
      </c>
      <c r="M3" s="27" t="s">
        <v>68</v>
      </c>
      <c r="N3" s="27" t="s">
        <v>69</v>
      </c>
      <c r="O3" s="27" t="s">
        <v>183</v>
      </c>
      <c r="P3" s="27" t="s">
        <v>184</v>
      </c>
      <c r="Q3" s="27" t="s">
        <v>185</v>
      </c>
      <c r="R3" s="27" t="s">
        <v>186</v>
      </c>
      <c r="S3" s="27" t="s">
        <v>187</v>
      </c>
      <c r="T3" s="27" t="s">
        <v>188</v>
      </c>
      <c r="U3" s="27" t="s">
        <v>70</v>
      </c>
      <c r="V3" s="27" t="s">
        <v>189</v>
      </c>
      <c r="W3" s="27" t="s">
        <v>190</v>
      </c>
      <c r="X3" s="27" t="s">
        <v>155</v>
      </c>
      <c r="Y3" s="31" t="s">
        <v>191</v>
      </c>
      <c r="Z3" s="28" t="s">
        <v>0</v>
      </c>
      <c r="AA3" s="20" t="s">
        <v>1</v>
      </c>
      <c r="AC3" s="11" t="s">
        <v>14</v>
      </c>
      <c r="AF3" s="155" t="str">
        <f>C5</f>
        <v>Fred</v>
      </c>
      <c r="AG3" s="155" t="str">
        <f>C6</f>
        <v>Joni</v>
      </c>
      <c r="AH3" s="155" t="str">
        <f>C7</f>
        <v>Tara</v>
      </c>
      <c r="AI3" s="155" t="str">
        <f>C8</f>
        <v>Roger</v>
      </c>
      <c r="AJ3" s="155" t="str">
        <f>C9</f>
        <v>Jeanne</v>
      </c>
      <c r="AK3" s="155" t="str">
        <f>C10</f>
        <v>Jackie</v>
      </c>
      <c r="AL3" s="155" t="str">
        <f>C11</f>
        <v>Darla</v>
      </c>
      <c r="AM3" s="155" t="str">
        <f>C12</f>
        <v>Kieran</v>
      </c>
      <c r="AN3" s="155" t="str">
        <f>C13</f>
        <v>Kaidan</v>
      </c>
      <c r="AO3" s="155" t="str">
        <f>C14</f>
        <v>Jim</v>
      </c>
      <c r="AP3" s="155" t="str">
        <f>C15</f>
        <v>Lisa</v>
      </c>
      <c r="AQ3" s="155" t="str">
        <f>C16</f>
        <v>Stuart</v>
      </c>
      <c r="AR3" s="155" t="str">
        <f>C17</f>
        <v>Debbie</v>
      </c>
      <c r="AS3" s="155" t="str">
        <f>C18</f>
        <v>Scott</v>
      </c>
      <c r="AT3" s="155" t="str">
        <f>C19</f>
        <v>Michelle</v>
      </c>
      <c r="AU3" s="155" t="str">
        <f>C20</f>
        <v>Teri</v>
      </c>
      <c r="AV3" s="155" t="str">
        <f>C21</f>
        <v>Steve</v>
      </c>
      <c r="AW3" s="155" t="str">
        <f>C22</f>
        <v>Kim</v>
      </c>
      <c r="AY3" s="93" t="str">
        <f>C5</f>
        <v>Fred</v>
      </c>
      <c r="AZ3" s="93" t="str">
        <f>C6</f>
        <v>Joni</v>
      </c>
      <c r="BA3" s="93" t="str">
        <f>C7</f>
        <v>Tara</v>
      </c>
      <c r="BB3" s="93" t="str">
        <f>C8</f>
        <v>Roger</v>
      </c>
      <c r="BC3" s="93" t="s">
        <v>39</v>
      </c>
      <c r="BD3" s="93" t="str">
        <f>C10</f>
        <v>Jackie</v>
      </c>
      <c r="BE3" s="93" t="str">
        <f>C11</f>
        <v>Darla</v>
      </c>
      <c r="BF3" s="93" t="str">
        <f>C12</f>
        <v>Kieran</v>
      </c>
      <c r="BG3" s="93" t="str">
        <f>C13</f>
        <v>Kaidan</v>
      </c>
      <c r="BH3" s="93" t="str">
        <f>C14</f>
        <v>Jim</v>
      </c>
      <c r="BI3" s="93" t="str">
        <f>C15</f>
        <v>Lisa</v>
      </c>
      <c r="BJ3" s="93" t="str">
        <f>C16</f>
        <v>Stuart</v>
      </c>
      <c r="BK3" s="93" t="str">
        <f>C17</f>
        <v>Debbie</v>
      </c>
      <c r="BL3" s="93" t="str">
        <f>C18</f>
        <v>Scott</v>
      </c>
      <c r="BM3" s="93" t="str">
        <f>C19</f>
        <v>Michelle</v>
      </c>
      <c r="BN3" s="93" t="str">
        <f>C20</f>
        <v>Teri</v>
      </c>
      <c r="BO3" s="93" t="str">
        <f>C21</f>
        <v>Steve</v>
      </c>
      <c r="BP3" s="93" t="str">
        <f>C22</f>
        <v>Kim</v>
      </c>
    </row>
    <row r="4" spans="3:74" s="24" customFormat="1" ht="20.25" customHeight="1" thickBot="1" x14ac:dyDescent="0.35">
      <c r="C4" s="29" t="s">
        <v>13</v>
      </c>
      <c r="D4" s="30" t="s">
        <v>158</v>
      </c>
      <c r="E4" s="30" t="s">
        <v>159</v>
      </c>
      <c r="F4" s="30" t="s">
        <v>160</v>
      </c>
      <c r="G4" s="30" t="s">
        <v>158</v>
      </c>
      <c r="H4" s="30" t="s">
        <v>159</v>
      </c>
      <c r="I4" s="30" t="s">
        <v>60</v>
      </c>
      <c r="J4" s="30" t="s">
        <v>162</v>
      </c>
      <c r="K4" s="30" t="s">
        <v>163</v>
      </c>
      <c r="L4" s="30" t="s">
        <v>160</v>
      </c>
      <c r="M4" s="30" t="s">
        <v>164</v>
      </c>
      <c r="N4" s="30" t="s">
        <v>165</v>
      </c>
      <c r="O4" s="30" t="s">
        <v>166</v>
      </c>
      <c r="P4" s="30" t="s">
        <v>168</v>
      </c>
      <c r="Q4" s="30" t="s">
        <v>165</v>
      </c>
      <c r="R4" s="30" t="s">
        <v>171</v>
      </c>
      <c r="S4" s="30" t="s">
        <v>165</v>
      </c>
      <c r="T4" s="30" t="s">
        <v>160</v>
      </c>
      <c r="U4" s="30" t="s">
        <v>176</v>
      </c>
      <c r="V4" s="30" t="s">
        <v>167</v>
      </c>
      <c r="W4" s="30" t="s">
        <v>168</v>
      </c>
      <c r="X4" s="30" t="s">
        <v>160</v>
      </c>
      <c r="Y4" s="30" t="s">
        <v>172</v>
      </c>
      <c r="Z4" s="32"/>
      <c r="AA4" s="34"/>
      <c r="AC4" s="25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60"/>
      <c r="AX4" s="26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39"/>
      <c r="BR4" s="140"/>
      <c r="BS4" s="164"/>
      <c r="BT4" s="161"/>
    </row>
    <row r="5" spans="3:74" s="2" customFormat="1" ht="20.25" customHeight="1" thickBot="1" x14ac:dyDescent="0.35">
      <c r="C5" s="76" t="str">
        <f>'GRAND TOTALS'!C2</f>
        <v>Fred</v>
      </c>
      <c r="D5" s="99" t="str">
        <f>AF5</f>
        <v>O</v>
      </c>
      <c r="E5" s="99" t="str">
        <f>AF6</f>
        <v>M</v>
      </c>
      <c r="F5" s="99" t="str">
        <f>AF7</f>
        <v>B</v>
      </c>
      <c r="G5" s="99" t="str">
        <f>AF8</f>
        <v>O</v>
      </c>
      <c r="H5" s="99" t="str">
        <f>AF9</f>
        <v>L</v>
      </c>
      <c r="I5" s="99"/>
      <c r="J5" s="166" t="str">
        <f>AF10</f>
        <v>E</v>
      </c>
      <c r="K5" s="166" t="str">
        <f>AF11</f>
        <v>CR</v>
      </c>
      <c r="L5" s="99" t="str">
        <f>AF12</f>
        <v>B</v>
      </c>
      <c r="M5" s="99" t="str">
        <f>AF13</f>
        <v>BN</v>
      </c>
      <c r="N5" s="99" t="str">
        <f>AF14</f>
        <v>C</v>
      </c>
      <c r="O5" s="99" t="str">
        <f>AF15</f>
        <v>J</v>
      </c>
      <c r="P5" s="99" t="str">
        <f>AF16</f>
        <v>P</v>
      </c>
      <c r="Q5" s="99" t="str">
        <f>AF17</f>
        <v>C</v>
      </c>
      <c r="R5" s="166" t="str">
        <f>AF18</f>
        <v>J</v>
      </c>
      <c r="S5" s="166" t="str">
        <f>AF19</f>
        <v>C</v>
      </c>
      <c r="T5" s="99" t="str">
        <f>AF20</f>
        <v>B</v>
      </c>
      <c r="U5" s="210" t="s">
        <v>176</v>
      </c>
      <c r="V5" s="99" t="str">
        <f>AF22</f>
        <v>P</v>
      </c>
      <c r="W5" s="99" t="str">
        <f>AF23</f>
        <v>R</v>
      </c>
      <c r="X5" s="99" t="str">
        <f>AF24</f>
        <v>B</v>
      </c>
      <c r="Y5" s="99" t="str">
        <f>AF25</f>
        <v>B</v>
      </c>
      <c r="Z5" s="99">
        <f t="shared" ref="Z5:Z21" si="0">SUM(D26:Y26)</f>
        <v>17</v>
      </c>
      <c r="AA5" s="99">
        <f>AY26</f>
        <v>40</v>
      </c>
      <c r="AC5" s="21">
        <f t="shared" ref="AC5:AC19" si="1">Z5</f>
        <v>17</v>
      </c>
      <c r="AE5" s="24"/>
      <c r="AF5" s="165" t="str">
        <f>TRIM(AY5)</f>
        <v>O</v>
      </c>
      <c r="AG5" s="165" t="str">
        <f t="shared" ref="AG5:AR20" si="2">TRIM(AZ5)</f>
        <v>O</v>
      </c>
      <c r="AH5" s="165" t="str">
        <f t="shared" si="2"/>
        <v>O</v>
      </c>
      <c r="AI5" s="165" t="str">
        <f>TRIM(BB5)</f>
        <v>O</v>
      </c>
      <c r="AJ5" s="165" t="str">
        <f t="shared" si="2"/>
        <v>K</v>
      </c>
      <c r="AK5" s="165" t="str">
        <f t="shared" ref="AK5:AL26" si="3">TRIM(BD5)</f>
        <v>O</v>
      </c>
      <c r="AL5" s="165" t="str">
        <f t="shared" si="3"/>
        <v>K</v>
      </c>
      <c r="AM5" s="165" t="str">
        <f t="shared" si="2"/>
        <v>O</v>
      </c>
      <c r="AN5" s="165" t="str">
        <f t="shared" si="2"/>
        <v>O</v>
      </c>
      <c r="AO5" s="165" t="str">
        <f t="shared" si="2"/>
        <v>O</v>
      </c>
      <c r="AP5" s="165" t="str">
        <f t="shared" si="2"/>
        <v>O</v>
      </c>
      <c r="AQ5" s="165" t="str">
        <f t="shared" si="2"/>
        <v>O</v>
      </c>
      <c r="AR5" s="165" t="str">
        <f t="shared" ref="AR5" si="4">TRIM(BK5)</f>
        <v>O</v>
      </c>
      <c r="AS5" s="165" t="str">
        <f t="shared" ref="AS5:AS26" si="5">TRIM(BL5)</f>
        <v>O</v>
      </c>
      <c r="AT5" s="165" t="str">
        <f t="shared" ref="AT5:AU25" si="6">TRIM(BM5)</f>
        <v>O</v>
      </c>
      <c r="AU5" s="165" t="str">
        <f t="shared" si="6"/>
        <v>O</v>
      </c>
      <c r="AV5" s="165" t="str">
        <f t="shared" ref="AV5:AV26" si="7">TRIM(BO5)</f>
        <v>O</v>
      </c>
      <c r="AW5" s="165" t="str">
        <f t="shared" ref="AW5:AW26" si="8">TRIM(BP5)</f>
        <v>K</v>
      </c>
      <c r="AX5" s="88"/>
      <c r="AY5" s="188" t="s">
        <v>158</v>
      </c>
      <c r="AZ5" s="189" t="s">
        <v>158</v>
      </c>
      <c r="BA5" s="189" t="s">
        <v>158</v>
      </c>
      <c r="BB5" s="189" t="s">
        <v>158</v>
      </c>
      <c r="BC5" s="189" t="s">
        <v>173</v>
      </c>
      <c r="BD5" s="189" t="s">
        <v>158</v>
      </c>
      <c r="BE5" s="189" t="s">
        <v>173</v>
      </c>
      <c r="BF5" s="189" t="s">
        <v>158</v>
      </c>
      <c r="BG5" s="189" t="s">
        <v>158</v>
      </c>
      <c r="BH5" s="189" t="s">
        <v>158</v>
      </c>
      <c r="BI5" s="189" t="s">
        <v>158</v>
      </c>
      <c r="BJ5" s="189" t="s">
        <v>158</v>
      </c>
      <c r="BK5" s="189" t="s">
        <v>158</v>
      </c>
      <c r="BL5" s="189" t="s">
        <v>158</v>
      </c>
      <c r="BM5" s="189" t="s">
        <v>158</v>
      </c>
      <c r="BN5" s="189" t="s">
        <v>158</v>
      </c>
      <c r="BO5" s="189" t="s">
        <v>158</v>
      </c>
      <c r="BP5" s="190" t="s">
        <v>173</v>
      </c>
      <c r="BQ5" s="141"/>
      <c r="BR5" s="162">
        <v>4.1666666666666664E-2</v>
      </c>
      <c r="BS5" s="161" t="s">
        <v>158</v>
      </c>
      <c r="BT5" s="161"/>
      <c r="BU5" s="141"/>
      <c r="BV5" s="140"/>
    </row>
    <row r="6" spans="3:74" s="2" customFormat="1" ht="20.25" customHeight="1" thickBot="1" x14ac:dyDescent="0.35">
      <c r="C6" s="76" t="str">
        <f>'GRAND TOTALS'!C3</f>
        <v>Joni</v>
      </c>
      <c r="D6" s="99" t="str">
        <f>AG5</f>
        <v>O</v>
      </c>
      <c r="E6" s="99" t="str">
        <f>AG6</f>
        <v>M</v>
      </c>
      <c r="F6" s="99" t="str">
        <f>AG7</f>
        <v>B</v>
      </c>
      <c r="G6" s="99" t="str">
        <f>AG8</f>
        <v>O</v>
      </c>
      <c r="H6" s="99" t="str">
        <f>AG9</f>
        <v>M</v>
      </c>
      <c r="I6" s="99"/>
      <c r="J6" s="166" t="str">
        <f>AG10</f>
        <v>E</v>
      </c>
      <c r="K6" s="99" t="str">
        <f>AG11</f>
        <v>CF</v>
      </c>
      <c r="L6" s="99" t="str">
        <f>AG12</f>
        <v>F</v>
      </c>
      <c r="M6" s="99" t="str">
        <f>AG13</f>
        <v>BN</v>
      </c>
      <c r="N6" s="99" t="str">
        <f>AG14</f>
        <v>C</v>
      </c>
      <c r="O6" s="99" t="str">
        <f>AG15</f>
        <v>J</v>
      </c>
      <c r="P6" s="99" t="str">
        <f>AG16</f>
        <v>P</v>
      </c>
      <c r="Q6" s="99" t="str">
        <f>AG17</f>
        <v>C</v>
      </c>
      <c r="R6" s="99" t="str">
        <f>AG18</f>
        <v>S</v>
      </c>
      <c r="S6" s="166" t="str">
        <f>AG19</f>
        <v>C</v>
      </c>
      <c r="T6" s="99" t="str">
        <f>AG20</f>
        <v>B</v>
      </c>
      <c r="U6" s="166" t="str">
        <f>AG21</f>
        <v>S</v>
      </c>
      <c r="V6" s="99" t="str">
        <f>AG22</f>
        <v>P</v>
      </c>
      <c r="W6" s="99" t="str">
        <f>AG23</f>
        <v>R</v>
      </c>
      <c r="X6" s="99" t="str">
        <f>AG24</f>
        <v>R</v>
      </c>
      <c r="Y6" s="99" t="str">
        <f>AG25</f>
        <v>B</v>
      </c>
      <c r="Z6" s="99">
        <f t="shared" si="0"/>
        <v>15</v>
      </c>
      <c r="AA6" s="99">
        <f>AZ26</f>
        <v>42</v>
      </c>
      <c r="AC6" s="21">
        <f t="shared" si="1"/>
        <v>15</v>
      </c>
      <c r="AE6" s="24"/>
      <c r="AF6" s="165" t="str">
        <f t="shared" ref="AF6:AR26" si="9">TRIM(AY6)</f>
        <v>M</v>
      </c>
      <c r="AG6" s="165" t="str">
        <f t="shared" si="2"/>
        <v>M</v>
      </c>
      <c r="AH6" s="165" t="str">
        <f t="shared" si="2"/>
        <v>M</v>
      </c>
      <c r="AI6" s="165" t="str">
        <f>TRIM(BB6)</f>
        <v>M</v>
      </c>
      <c r="AJ6" s="165" t="str">
        <f t="shared" si="2"/>
        <v>M</v>
      </c>
      <c r="AK6" s="165" t="str">
        <f t="shared" si="3"/>
        <v>K</v>
      </c>
      <c r="AL6" s="165" t="str">
        <f t="shared" si="3"/>
        <v>K</v>
      </c>
      <c r="AM6" s="165" t="str">
        <f t="shared" si="2"/>
        <v>M</v>
      </c>
      <c r="AN6" s="165" t="str">
        <f t="shared" si="2"/>
        <v>M</v>
      </c>
      <c r="AO6" s="165" t="str">
        <f t="shared" si="2"/>
        <v>M</v>
      </c>
      <c r="AP6" s="165" t="str">
        <f t="shared" si="2"/>
        <v>M</v>
      </c>
      <c r="AQ6" s="165" t="str">
        <f t="shared" si="2"/>
        <v>M</v>
      </c>
      <c r="AR6" s="165" t="str">
        <f t="shared" si="2"/>
        <v>M</v>
      </c>
      <c r="AS6" s="165" t="str">
        <f t="shared" si="5"/>
        <v>M</v>
      </c>
      <c r="AT6" s="165" t="str">
        <f t="shared" si="6"/>
        <v>M</v>
      </c>
      <c r="AU6" s="165" t="str">
        <f t="shared" si="6"/>
        <v>K</v>
      </c>
      <c r="AV6" s="165" t="str">
        <f t="shared" si="7"/>
        <v>M</v>
      </c>
      <c r="AW6" s="165" t="str">
        <f t="shared" si="8"/>
        <v>K</v>
      </c>
      <c r="AX6" s="88"/>
      <c r="AY6" s="191" t="s">
        <v>159</v>
      </c>
      <c r="AZ6" s="192" t="s">
        <v>159</v>
      </c>
      <c r="BA6" s="192" t="s">
        <v>159</v>
      </c>
      <c r="BB6" s="192" t="s">
        <v>159</v>
      </c>
      <c r="BC6" s="192" t="s">
        <v>159</v>
      </c>
      <c r="BD6" s="192" t="s">
        <v>173</v>
      </c>
      <c r="BE6" s="192" t="s">
        <v>173</v>
      </c>
      <c r="BF6" s="192" t="s">
        <v>159</v>
      </c>
      <c r="BG6" s="192" t="s">
        <v>159</v>
      </c>
      <c r="BH6" s="192" t="s">
        <v>159</v>
      </c>
      <c r="BI6" s="192" t="s">
        <v>159</v>
      </c>
      <c r="BJ6" s="192" t="s">
        <v>159</v>
      </c>
      <c r="BK6" s="192" t="s">
        <v>159</v>
      </c>
      <c r="BL6" s="192" t="s">
        <v>159</v>
      </c>
      <c r="BM6" s="192" t="s">
        <v>159</v>
      </c>
      <c r="BN6" s="192" t="s">
        <v>173</v>
      </c>
      <c r="BO6" s="192" t="s">
        <v>159</v>
      </c>
      <c r="BP6" s="193" t="s">
        <v>173</v>
      </c>
      <c r="BQ6" s="141"/>
      <c r="BR6" s="162">
        <v>8.3333333333333329E-2</v>
      </c>
      <c r="BS6" s="161" t="s">
        <v>159</v>
      </c>
      <c r="BT6" s="161"/>
      <c r="BU6" s="141"/>
      <c r="BV6" s="140"/>
    </row>
    <row r="7" spans="3:74" s="2" customFormat="1" ht="20.25" customHeight="1" thickBot="1" x14ac:dyDescent="0.35">
      <c r="C7" s="76" t="str">
        <f>'GRAND TOTALS'!C4</f>
        <v>Tara</v>
      </c>
      <c r="D7" s="99" t="str">
        <f>AH5</f>
        <v>O</v>
      </c>
      <c r="E7" s="99" t="str">
        <f>AH6</f>
        <v>M</v>
      </c>
      <c r="F7" s="99" t="str">
        <f>AH7</f>
        <v>B</v>
      </c>
      <c r="G7" s="99" t="str">
        <f>AH8</f>
        <v>O</v>
      </c>
      <c r="H7" s="99" t="str">
        <f>AH9</f>
        <v>M</v>
      </c>
      <c r="I7" s="99"/>
      <c r="J7" s="166" t="str">
        <f>AH10</f>
        <v>E</v>
      </c>
      <c r="K7" s="99" t="str">
        <f>AH11</f>
        <v>CF</v>
      </c>
      <c r="L7" s="99" t="str">
        <f>AH12</f>
        <v>F</v>
      </c>
      <c r="M7" s="99" t="str">
        <f>AH13</f>
        <v>BN</v>
      </c>
      <c r="N7" s="99" t="str">
        <f>AH14</f>
        <v>C</v>
      </c>
      <c r="O7" s="99" t="str">
        <f>AH15</f>
        <v>J</v>
      </c>
      <c r="P7" s="99" t="str">
        <f>AH16</f>
        <v>P</v>
      </c>
      <c r="Q7" s="99" t="str">
        <f>AH17</f>
        <v>C</v>
      </c>
      <c r="R7" s="99" t="str">
        <f>AH18</f>
        <v>S</v>
      </c>
      <c r="S7" s="166" t="str">
        <f>AH19</f>
        <v>C</v>
      </c>
      <c r="T7" s="99" t="str">
        <f>AH20</f>
        <v>B</v>
      </c>
      <c r="U7" s="210" t="s">
        <v>176</v>
      </c>
      <c r="V7" s="99" t="str">
        <f>AH22</f>
        <v>P</v>
      </c>
      <c r="W7" s="99" t="str">
        <f>AH23</f>
        <v>R</v>
      </c>
      <c r="X7" s="99" t="str">
        <f>AH24</f>
        <v>B</v>
      </c>
      <c r="Y7" s="99" t="str">
        <f>AH25</f>
        <v>V</v>
      </c>
      <c r="Z7" s="99">
        <f t="shared" si="0"/>
        <v>18</v>
      </c>
      <c r="AA7" s="99">
        <f>BA26</f>
        <v>43</v>
      </c>
      <c r="AC7" s="21">
        <f t="shared" si="1"/>
        <v>18</v>
      </c>
      <c r="AE7" s="24"/>
      <c r="AF7" s="165" t="str">
        <f t="shared" si="9"/>
        <v>B</v>
      </c>
      <c r="AG7" s="165" t="str">
        <f t="shared" si="2"/>
        <v>B</v>
      </c>
      <c r="AH7" s="165" t="str">
        <f t="shared" si="2"/>
        <v>B</v>
      </c>
      <c r="AI7" s="165" t="str">
        <f t="shared" ref="AI7:AI15" si="10">TRIM(BB7)</f>
        <v>B</v>
      </c>
      <c r="AJ7" s="165" t="str">
        <f t="shared" si="2"/>
        <v>S</v>
      </c>
      <c r="AK7" s="165" t="str">
        <f t="shared" si="3"/>
        <v>S</v>
      </c>
      <c r="AL7" s="165" t="str">
        <f t="shared" si="3"/>
        <v>B</v>
      </c>
      <c r="AM7" s="165" t="str">
        <f t="shared" si="2"/>
        <v>B</v>
      </c>
      <c r="AN7" s="165" t="str">
        <f t="shared" si="2"/>
        <v>B</v>
      </c>
      <c r="AO7" s="165" t="str">
        <f t="shared" si="2"/>
        <v>B</v>
      </c>
      <c r="AP7" s="165" t="str">
        <f t="shared" si="2"/>
        <v>B</v>
      </c>
      <c r="AQ7" s="165" t="str">
        <f t="shared" si="2"/>
        <v>S</v>
      </c>
      <c r="AR7" s="165" t="str">
        <f t="shared" si="2"/>
        <v>B</v>
      </c>
      <c r="AS7" s="165" t="str">
        <f t="shared" si="5"/>
        <v>B</v>
      </c>
      <c r="AT7" s="165" t="str">
        <f t="shared" si="6"/>
        <v>B</v>
      </c>
      <c r="AU7" s="165" t="str">
        <f t="shared" si="6"/>
        <v>B</v>
      </c>
      <c r="AV7" s="165" t="str">
        <f t="shared" si="7"/>
        <v>B</v>
      </c>
      <c r="AW7" s="165" t="str">
        <f t="shared" si="8"/>
        <v>S</v>
      </c>
      <c r="AX7" s="88"/>
      <c r="AY7" s="191" t="s">
        <v>160</v>
      </c>
      <c r="AZ7" s="192" t="s">
        <v>160</v>
      </c>
      <c r="BA7" s="192" t="s">
        <v>160</v>
      </c>
      <c r="BB7" s="192" t="s">
        <v>160</v>
      </c>
      <c r="BC7" s="192" t="s">
        <v>171</v>
      </c>
      <c r="BD7" s="192" t="s">
        <v>171</v>
      </c>
      <c r="BE7" s="192" t="s">
        <v>160</v>
      </c>
      <c r="BF7" s="192" t="s">
        <v>160</v>
      </c>
      <c r="BG7" s="192" t="s">
        <v>160</v>
      </c>
      <c r="BH7" s="192" t="s">
        <v>160</v>
      </c>
      <c r="BI7" s="192" t="s">
        <v>160</v>
      </c>
      <c r="BJ7" s="192" t="s">
        <v>171</v>
      </c>
      <c r="BK7" s="192" t="s">
        <v>160</v>
      </c>
      <c r="BL7" s="192" t="s">
        <v>160</v>
      </c>
      <c r="BM7" s="192" t="s">
        <v>160</v>
      </c>
      <c r="BN7" s="192" t="s">
        <v>160</v>
      </c>
      <c r="BO7" s="192" t="s">
        <v>160</v>
      </c>
      <c r="BP7" s="193" t="s">
        <v>171</v>
      </c>
      <c r="BQ7" s="141"/>
      <c r="BR7" s="162">
        <v>0.125</v>
      </c>
      <c r="BS7" s="161" t="s">
        <v>171</v>
      </c>
      <c r="BT7" s="161"/>
      <c r="BU7" s="141"/>
      <c r="BV7" s="140"/>
    </row>
    <row r="8" spans="3:74" s="2" customFormat="1" ht="20.25" customHeight="1" thickBot="1" x14ac:dyDescent="0.35">
      <c r="C8" s="76" t="str">
        <f>'GRAND TOTALS'!C5</f>
        <v>Roger</v>
      </c>
      <c r="D8" s="99" t="str">
        <f>AI5</f>
        <v>O</v>
      </c>
      <c r="E8" s="99" t="str">
        <f>AI6</f>
        <v>M</v>
      </c>
      <c r="F8" s="99" t="str">
        <f>AI7</f>
        <v>B</v>
      </c>
      <c r="G8" s="99" t="str">
        <f>AI8</f>
        <v>O</v>
      </c>
      <c r="H8" s="99" t="str">
        <f>AI9</f>
        <v>M</v>
      </c>
      <c r="I8" s="99"/>
      <c r="J8" s="166" t="str">
        <f>AI10</f>
        <v>E</v>
      </c>
      <c r="K8" s="99" t="str">
        <f>AI11</f>
        <v>CF</v>
      </c>
      <c r="L8" s="99" t="str">
        <f>AI12</f>
        <v>B</v>
      </c>
      <c r="M8" s="99" t="str">
        <f>AI13</f>
        <v>BN</v>
      </c>
      <c r="N8" s="99" t="str">
        <f>AI14</f>
        <v>C</v>
      </c>
      <c r="O8" s="99" t="str">
        <f>AI15</f>
        <v>J</v>
      </c>
      <c r="P8" s="99" t="str">
        <f>AI16</f>
        <v>P</v>
      </c>
      <c r="Q8" s="99" t="str">
        <f>AI17</f>
        <v>C</v>
      </c>
      <c r="R8" s="99" t="str">
        <f>AI18</f>
        <v>S</v>
      </c>
      <c r="S8" s="166" t="str">
        <f>AI19</f>
        <v>C</v>
      </c>
      <c r="T8" s="99" t="str">
        <f>AI20</f>
        <v>B</v>
      </c>
      <c r="U8" s="210" t="s">
        <v>176</v>
      </c>
      <c r="V8" s="99" t="str">
        <f>AI22</f>
        <v>L</v>
      </c>
      <c r="W8" s="99" t="str">
        <f>AI23</f>
        <v>R</v>
      </c>
      <c r="X8" s="99" t="str">
        <f>AI24</f>
        <v>B</v>
      </c>
      <c r="Y8" s="99" t="str">
        <f>AI25</f>
        <v>B</v>
      </c>
      <c r="Z8" s="99">
        <f t="shared" si="0"/>
        <v>17</v>
      </c>
      <c r="AA8" s="99">
        <f>BB26</f>
        <v>38</v>
      </c>
      <c r="AC8" s="21">
        <f t="shared" si="1"/>
        <v>17</v>
      </c>
      <c r="AE8" s="24"/>
      <c r="AF8" s="165" t="str">
        <f t="shared" si="9"/>
        <v>O</v>
      </c>
      <c r="AG8" s="165" t="str">
        <f t="shared" si="2"/>
        <v>O</v>
      </c>
      <c r="AH8" s="165" t="str">
        <f t="shared" si="2"/>
        <v>O</v>
      </c>
      <c r="AI8" s="165" t="str">
        <f t="shared" si="10"/>
        <v>O</v>
      </c>
      <c r="AJ8" s="165" t="str">
        <f t="shared" si="2"/>
        <v>M</v>
      </c>
      <c r="AK8" s="165" t="str">
        <f t="shared" si="3"/>
        <v>M</v>
      </c>
      <c r="AL8" s="165" t="str">
        <f t="shared" si="3"/>
        <v>M</v>
      </c>
      <c r="AM8" s="165" t="str">
        <f t="shared" si="2"/>
        <v>O</v>
      </c>
      <c r="AN8" s="165" t="str">
        <f t="shared" si="2"/>
        <v>O</v>
      </c>
      <c r="AO8" s="165" t="str">
        <f t="shared" si="2"/>
        <v>O</v>
      </c>
      <c r="AP8" s="165" t="str">
        <f t="shared" si="2"/>
        <v>O</v>
      </c>
      <c r="AQ8" s="165" t="str">
        <f t="shared" si="2"/>
        <v>O</v>
      </c>
      <c r="AR8" s="165" t="str">
        <f t="shared" si="2"/>
        <v>O</v>
      </c>
      <c r="AS8" s="165" t="str">
        <f t="shared" si="5"/>
        <v>O</v>
      </c>
      <c r="AT8" s="165" t="str">
        <f t="shared" si="6"/>
        <v>O</v>
      </c>
      <c r="AU8" s="165" t="str">
        <f t="shared" si="6"/>
        <v>M</v>
      </c>
      <c r="AV8" s="165" t="str">
        <f t="shared" si="7"/>
        <v>O</v>
      </c>
      <c r="AW8" s="165" t="str">
        <f t="shared" si="8"/>
        <v>M</v>
      </c>
      <c r="AX8" s="88"/>
      <c r="AY8" s="191" t="s">
        <v>158</v>
      </c>
      <c r="AZ8" s="192" t="s">
        <v>158</v>
      </c>
      <c r="BA8" s="192" t="s">
        <v>158</v>
      </c>
      <c r="BB8" s="192" t="s">
        <v>158</v>
      </c>
      <c r="BC8" s="192" t="s">
        <v>159</v>
      </c>
      <c r="BD8" s="192" t="s">
        <v>159</v>
      </c>
      <c r="BE8" s="192" t="s">
        <v>159</v>
      </c>
      <c r="BF8" s="192" t="s">
        <v>158</v>
      </c>
      <c r="BG8" s="192" t="s">
        <v>158</v>
      </c>
      <c r="BH8" s="192" t="s">
        <v>158</v>
      </c>
      <c r="BI8" s="192" t="s">
        <v>158</v>
      </c>
      <c r="BJ8" s="192" t="s">
        <v>158</v>
      </c>
      <c r="BK8" s="192" t="s">
        <v>158</v>
      </c>
      <c r="BL8" s="192" t="s">
        <v>158</v>
      </c>
      <c r="BM8" s="192" t="s">
        <v>158</v>
      </c>
      <c r="BN8" s="192" t="s">
        <v>159</v>
      </c>
      <c r="BO8" s="192" t="s">
        <v>158</v>
      </c>
      <c r="BP8" s="193" t="s">
        <v>159</v>
      </c>
      <c r="BQ8" s="141"/>
      <c r="BR8" s="162">
        <v>0.16666666666666666</v>
      </c>
      <c r="BS8" s="161" t="s">
        <v>158</v>
      </c>
      <c r="BT8" s="161"/>
      <c r="BU8" s="141"/>
      <c r="BV8" s="140"/>
    </row>
    <row r="9" spans="3:74" s="2" customFormat="1" ht="20.25" customHeight="1" thickBot="1" x14ac:dyDescent="0.35">
      <c r="C9" s="76" t="str">
        <f>'GRAND TOTALS'!C6</f>
        <v>Jeanne</v>
      </c>
      <c r="D9" s="99" t="str">
        <f>AJ5</f>
        <v>K</v>
      </c>
      <c r="E9" s="99" t="str">
        <f>AJ6</f>
        <v>M</v>
      </c>
      <c r="F9" s="166" t="str">
        <f>AJ7</f>
        <v>S</v>
      </c>
      <c r="G9" s="166" t="str">
        <f>AJ8</f>
        <v>M</v>
      </c>
      <c r="H9" s="99" t="str">
        <f>AJ9</f>
        <v>L</v>
      </c>
      <c r="I9" s="99"/>
      <c r="J9" s="166" t="str">
        <f>AJ10</f>
        <v>E</v>
      </c>
      <c r="K9" s="166" t="str">
        <f>AJ11</f>
        <v>CR</v>
      </c>
      <c r="L9" s="99" t="str">
        <f>AJ12</f>
        <v>F</v>
      </c>
      <c r="M9" s="99" t="str">
        <f>AJ13</f>
        <v>BN</v>
      </c>
      <c r="N9" s="167" t="str">
        <f>AJ14</f>
        <v>D</v>
      </c>
      <c r="O9" s="99" t="str">
        <f>AJ15</f>
        <v>J</v>
      </c>
      <c r="P9" s="166" t="str">
        <f>AJ16</f>
        <v>R</v>
      </c>
      <c r="Q9" s="99" t="str">
        <f>AJ17</f>
        <v>C</v>
      </c>
      <c r="R9" s="99" t="str">
        <f>AJ18</f>
        <v>S</v>
      </c>
      <c r="S9" s="166" t="str">
        <f>AJ19</f>
        <v>C</v>
      </c>
      <c r="T9" s="99" t="str">
        <f>AJ20</f>
        <v>B</v>
      </c>
      <c r="U9" s="166" t="str">
        <f>AJ21</f>
        <v>S</v>
      </c>
      <c r="V9" s="99" t="str">
        <f>AJ22</f>
        <v>L</v>
      </c>
      <c r="W9" s="99" t="str">
        <f>AJ23</f>
        <v>R</v>
      </c>
      <c r="X9" s="99" t="str">
        <f>AJ24</f>
        <v>R</v>
      </c>
      <c r="Y9" s="99" t="str">
        <f>AJ25</f>
        <v>B</v>
      </c>
      <c r="Z9" s="99">
        <f t="shared" si="0"/>
        <v>11</v>
      </c>
      <c r="AA9" s="99">
        <f>BC26</f>
        <v>46</v>
      </c>
      <c r="AC9" s="21">
        <f t="shared" si="1"/>
        <v>11</v>
      </c>
      <c r="AE9" s="24"/>
      <c r="AF9" s="165" t="str">
        <f t="shared" si="9"/>
        <v>L</v>
      </c>
      <c r="AG9" s="165" t="str">
        <f t="shared" si="2"/>
        <v>M</v>
      </c>
      <c r="AH9" s="165" t="str">
        <f t="shared" si="2"/>
        <v>M</v>
      </c>
      <c r="AI9" s="165" t="str">
        <f t="shared" si="10"/>
        <v>M</v>
      </c>
      <c r="AJ9" s="165" t="str">
        <f t="shared" si="2"/>
        <v>L</v>
      </c>
      <c r="AK9" s="165" t="str">
        <f t="shared" si="3"/>
        <v>M</v>
      </c>
      <c r="AL9" s="165" t="str">
        <f t="shared" si="3"/>
        <v>L</v>
      </c>
      <c r="AM9" s="165" t="str">
        <f t="shared" si="2"/>
        <v>M</v>
      </c>
      <c r="AN9" s="165" t="str">
        <f t="shared" si="2"/>
        <v>L</v>
      </c>
      <c r="AO9" s="165" t="str">
        <f t="shared" si="2"/>
        <v>M</v>
      </c>
      <c r="AP9" s="165" t="str">
        <f t="shared" si="2"/>
        <v>L</v>
      </c>
      <c r="AQ9" s="165" t="str">
        <f t="shared" si="2"/>
        <v>L</v>
      </c>
      <c r="AR9" s="165" t="str">
        <f t="shared" si="2"/>
        <v>M</v>
      </c>
      <c r="AS9" s="165" t="str">
        <f t="shared" si="5"/>
        <v>M</v>
      </c>
      <c r="AT9" s="165" t="str">
        <f t="shared" si="6"/>
        <v>M</v>
      </c>
      <c r="AU9" s="165" t="str">
        <f t="shared" si="6"/>
        <v>L</v>
      </c>
      <c r="AV9" s="165" t="str">
        <f t="shared" si="7"/>
        <v>M</v>
      </c>
      <c r="AW9" s="165" t="str">
        <f t="shared" si="8"/>
        <v>L</v>
      </c>
      <c r="AX9" s="88"/>
      <c r="AY9" s="191" t="s">
        <v>161</v>
      </c>
      <c r="AZ9" s="192" t="s">
        <v>159</v>
      </c>
      <c r="BA9" s="192" t="s">
        <v>159</v>
      </c>
      <c r="BB9" s="192" t="s">
        <v>159</v>
      </c>
      <c r="BC9" s="192" t="s">
        <v>161</v>
      </c>
      <c r="BD9" s="192" t="s">
        <v>159</v>
      </c>
      <c r="BE9" s="192" t="s">
        <v>161</v>
      </c>
      <c r="BF9" s="192" t="s">
        <v>159</v>
      </c>
      <c r="BG9" s="192" t="s">
        <v>161</v>
      </c>
      <c r="BH9" s="192" t="s">
        <v>159</v>
      </c>
      <c r="BI9" s="192" t="s">
        <v>161</v>
      </c>
      <c r="BJ9" s="192" t="s">
        <v>161</v>
      </c>
      <c r="BK9" s="192" t="s">
        <v>159</v>
      </c>
      <c r="BL9" s="192" t="s">
        <v>159</v>
      </c>
      <c r="BM9" s="192" t="s">
        <v>159</v>
      </c>
      <c r="BN9" s="192" t="s">
        <v>161</v>
      </c>
      <c r="BO9" s="192" t="s">
        <v>159</v>
      </c>
      <c r="BP9" s="193" t="s">
        <v>161</v>
      </c>
      <c r="BQ9" s="141"/>
      <c r="BR9" s="162">
        <v>0.20833333333333334</v>
      </c>
      <c r="BS9" s="161" t="s">
        <v>161</v>
      </c>
      <c r="BT9" s="161"/>
      <c r="BU9" s="141"/>
      <c r="BV9" s="140"/>
    </row>
    <row r="10" spans="3:74" s="2" customFormat="1" ht="20.25" customHeight="1" thickBot="1" x14ac:dyDescent="0.35">
      <c r="C10" s="76" t="str">
        <f>'GRAND TOTALS'!C7</f>
        <v>Jackie</v>
      </c>
      <c r="D10" s="99" t="str">
        <f>AK5</f>
        <v>O</v>
      </c>
      <c r="E10" s="166" t="str">
        <f>AK6</f>
        <v>K</v>
      </c>
      <c r="F10" s="166" t="str">
        <f>AK7</f>
        <v>S</v>
      </c>
      <c r="G10" s="166" t="str">
        <f>AK8</f>
        <v>M</v>
      </c>
      <c r="H10" s="99" t="str">
        <f>AK9</f>
        <v>M</v>
      </c>
      <c r="I10" s="99"/>
      <c r="J10" s="166" t="str">
        <f>AK10</f>
        <v>E</v>
      </c>
      <c r="K10" s="166" t="str">
        <f>AK11</f>
        <v>CR</v>
      </c>
      <c r="L10" s="99" t="str">
        <f>AK12</f>
        <v>F</v>
      </c>
      <c r="M10" s="166" t="str">
        <f>AK13</f>
        <v>BR</v>
      </c>
      <c r="N10" s="99" t="str">
        <f>AK14</f>
        <v>C</v>
      </c>
      <c r="O10" s="99" t="str">
        <f>AK15</f>
        <v>J</v>
      </c>
      <c r="P10" s="99" t="str">
        <f>AK16</f>
        <v>P</v>
      </c>
      <c r="Q10" s="166" t="str">
        <f>AK17</f>
        <v>S</v>
      </c>
      <c r="R10" s="166" t="str">
        <f>AK18</f>
        <v>J</v>
      </c>
      <c r="S10" s="166" t="str">
        <f>AK19</f>
        <v>C</v>
      </c>
      <c r="T10" s="99" t="str">
        <f>AK20</f>
        <v>B</v>
      </c>
      <c r="U10" s="166" t="str">
        <f>AK21</f>
        <v>S</v>
      </c>
      <c r="V10" s="99" t="str">
        <f>AK22</f>
        <v>P</v>
      </c>
      <c r="W10" s="99" t="str">
        <f>AK23</f>
        <v>R</v>
      </c>
      <c r="X10" s="99" t="str">
        <f>AK24</f>
        <v>B</v>
      </c>
      <c r="Y10" s="99" t="str">
        <f>AK25</f>
        <v>B</v>
      </c>
      <c r="Z10" s="99">
        <f t="shared" si="0"/>
        <v>11</v>
      </c>
      <c r="AA10" s="99">
        <f>BD26</f>
        <v>17</v>
      </c>
      <c r="AC10" s="21">
        <f t="shared" si="1"/>
        <v>11</v>
      </c>
      <c r="AE10" s="24"/>
      <c r="AF10" s="165" t="str">
        <f t="shared" si="9"/>
        <v>E</v>
      </c>
      <c r="AG10" s="165" t="str">
        <f t="shared" si="2"/>
        <v>E</v>
      </c>
      <c r="AH10" s="165" t="str">
        <f t="shared" si="2"/>
        <v>E</v>
      </c>
      <c r="AI10" s="165" t="str">
        <f t="shared" si="10"/>
        <v>E</v>
      </c>
      <c r="AJ10" s="165" t="str">
        <f t="shared" si="2"/>
        <v>E</v>
      </c>
      <c r="AK10" s="165" t="str">
        <f t="shared" si="3"/>
        <v>E</v>
      </c>
      <c r="AL10" s="165" t="str">
        <f t="shared" si="3"/>
        <v>E</v>
      </c>
      <c r="AM10" s="165" t="str">
        <f t="shared" si="2"/>
        <v>E</v>
      </c>
      <c r="AN10" s="165" t="str">
        <f t="shared" si="2"/>
        <v>E</v>
      </c>
      <c r="AO10" s="165" t="str">
        <f t="shared" si="2"/>
        <v>E</v>
      </c>
      <c r="AP10" s="165" t="str">
        <f t="shared" si="2"/>
        <v>E</v>
      </c>
      <c r="AQ10" s="165" t="str">
        <f t="shared" si="2"/>
        <v>C</v>
      </c>
      <c r="AR10" s="165" t="str">
        <f t="shared" si="2"/>
        <v>E</v>
      </c>
      <c r="AS10" s="165" t="str">
        <f t="shared" si="5"/>
        <v>E</v>
      </c>
      <c r="AT10" s="165" t="str">
        <f t="shared" si="6"/>
        <v>E</v>
      </c>
      <c r="AU10" s="165" t="str">
        <f t="shared" si="6"/>
        <v>E</v>
      </c>
      <c r="AV10" s="165" t="str">
        <f t="shared" si="7"/>
        <v>E</v>
      </c>
      <c r="AW10" s="165" t="str">
        <f t="shared" si="8"/>
        <v>E</v>
      </c>
      <c r="AX10" s="88"/>
      <c r="AY10" s="191" t="s">
        <v>162</v>
      </c>
      <c r="AZ10" s="192" t="s">
        <v>162</v>
      </c>
      <c r="BA10" s="192" t="s">
        <v>162</v>
      </c>
      <c r="BB10" s="192" t="s">
        <v>162</v>
      </c>
      <c r="BC10" s="192" t="s">
        <v>162</v>
      </c>
      <c r="BD10" s="192" t="s">
        <v>162</v>
      </c>
      <c r="BE10" s="192" t="s">
        <v>162</v>
      </c>
      <c r="BF10" s="192" t="s">
        <v>162</v>
      </c>
      <c r="BG10" s="192" t="s">
        <v>162</v>
      </c>
      <c r="BH10" s="192" t="s">
        <v>162</v>
      </c>
      <c r="BI10" s="192" t="s">
        <v>162</v>
      </c>
      <c r="BJ10" s="192" t="s">
        <v>165</v>
      </c>
      <c r="BK10" s="192" t="s">
        <v>162</v>
      </c>
      <c r="BL10" s="192" t="s">
        <v>162</v>
      </c>
      <c r="BM10" s="192" t="s">
        <v>162</v>
      </c>
      <c r="BN10" s="192" t="s">
        <v>162</v>
      </c>
      <c r="BO10" s="192" t="s">
        <v>162</v>
      </c>
      <c r="BP10" s="193" t="s">
        <v>162</v>
      </c>
      <c r="BQ10" s="141"/>
      <c r="BR10" s="162">
        <v>0.5</v>
      </c>
      <c r="BS10" s="161" t="s">
        <v>165</v>
      </c>
      <c r="BT10" s="161"/>
      <c r="BU10" s="141"/>
      <c r="BV10" s="140"/>
    </row>
    <row r="11" spans="3:74" s="2" customFormat="1" ht="20.25" customHeight="1" thickBot="1" x14ac:dyDescent="0.35">
      <c r="C11" s="76" t="str">
        <f>'GRAND TOTALS'!C8</f>
        <v>Darla</v>
      </c>
      <c r="D11" s="166" t="str">
        <f>AL5</f>
        <v>K</v>
      </c>
      <c r="E11" s="166" t="str">
        <f>AL6</f>
        <v>K</v>
      </c>
      <c r="F11" s="99" t="str">
        <f>AL7</f>
        <v>B</v>
      </c>
      <c r="G11" s="166" t="str">
        <f>AL8</f>
        <v>M</v>
      </c>
      <c r="H11" s="99" t="str">
        <f>AL9</f>
        <v>L</v>
      </c>
      <c r="I11" s="99"/>
      <c r="J11" s="166" t="str">
        <f>AL10</f>
        <v>E</v>
      </c>
      <c r="K11" s="99" t="str">
        <f>AL11</f>
        <v>CF</v>
      </c>
      <c r="L11" s="99" t="str">
        <f>AL12</f>
        <v>B</v>
      </c>
      <c r="M11" s="99" t="str">
        <f>AL13</f>
        <v>BN</v>
      </c>
      <c r="N11" s="99" t="str">
        <f>AL14</f>
        <v>C</v>
      </c>
      <c r="O11" s="166" t="str">
        <f>AL15</f>
        <v>P</v>
      </c>
      <c r="P11" s="166" t="str">
        <f>AL16</f>
        <v>R</v>
      </c>
      <c r="Q11" s="166" t="str">
        <f>AL17</f>
        <v>S</v>
      </c>
      <c r="R11" s="99" t="str">
        <f>AL18</f>
        <v>S</v>
      </c>
      <c r="S11" s="166" t="str">
        <f>AL19</f>
        <v>C</v>
      </c>
      <c r="T11" s="99" t="str">
        <f>AL20</f>
        <v>B</v>
      </c>
      <c r="U11" s="166" t="str">
        <f>AL21</f>
        <v>S</v>
      </c>
      <c r="V11" s="99" t="str">
        <f>AL22</f>
        <v>P</v>
      </c>
      <c r="W11" s="99" t="str">
        <f>AL23</f>
        <v>R</v>
      </c>
      <c r="X11" s="99" t="str">
        <f>AL24</f>
        <v>R</v>
      </c>
      <c r="Y11" s="99" t="str">
        <f>AL25</f>
        <v>V</v>
      </c>
      <c r="Z11" s="99">
        <f t="shared" si="0"/>
        <v>12</v>
      </c>
      <c r="AA11" s="99">
        <f>BE26</f>
        <v>42</v>
      </c>
      <c r="AC11" s="21">
        <f t="shared" si="1"/>
        <v>12</v>
      </c>
      <c r="AE11" s="24"/>
      <c r="AF11" s="165" t="str">
        <f t="shared" si="9"/>
        <v>CR</v>
      </c>
      <c r="AG11" s="165" t="str">
        <f t="shared" si="2"/>
        <v>CF</v>
      </c>
      <c r="AH11" s="165" t="str">
        <f t="shared" si="2"/>
        <v>CF</v>
      </c>
      <c r="AI11" s="165" t="str">
        <f t="shared" si="10"/>
        <v>CF</v>
      </c>
      <c r="AJ11" s="165" t="str">
        <f t="shared" si="2"/>
        <v>CR</v>
      </c>
      <c r="AK11" s="165" t="str">
        <f t="shared" si="3"/>
        <v>CR</v>
      </c>
      <c r="AL11" s="165" t="str">
        <f t="shared" si="3"/>
        <v>CF</v>
      </c>
      <c r="AM11" s="165" t="str">
        <f t="shared" si="2"/>
        <v>CR</v>
      </c>
      <c r="AN11" s="165" t="str">
        <f t="shared" si="2"/>
        <v>CF</v>
      </c>
      <c r="AO11" s="165" t="str">
        <f t="shared" si="2"/>
        <v>CF</v>
      </c>
      <c r="AP11" s="165" t="str">
        <f t="shared" si="2"/>
        <v>CF</v>
      </c>
      <c r="AQ11" s="165" t="str">
        <f t="shared" si="2"/>
        <v>CF</v>
      </c>
      <c r="AR11" s="165" t="str">
        <f t="shared" si="2"/>
        <v>CF</v>
      </c>
      <c r="AS11" s="165" t="str">
        <f t="shared" si="5"/>
        <v>CF</v>
      </c>
      <c r="AT11" s="165" t="str">
        <f t="shared" si="6"/>
        <v>CF</v>
      </c>
      <c r="AU11" s="165" t="str">
        <f t="shared" si="6"/>
        <v>CF</v>
      </c>
      <c r="AV11" s="165" t="str">
        <f t="shared" si="7"/>
        <v>CF</v>
      </c>
      <c r="AW11" s="165" t="str">
        <f t="shared" si="8"/>
        <v>CF</v>
      </c>
      <c r="AX11" s="88"/>
      <c r="AY11" s="191" t="s">
        <v>163</v>
      </c>
      <c r="AZ11" s="192" t="s">
        <v>170</v>
      </c>
      <c r="BA11" s="192" t="s">
        <v>170</v>
      </c>
      <c r="BB11" s="192" t="s">
        <v>170</v>
      </c>
      <c r="BC11" s="192" t="s">
        <v>163</v>
      </c>
      <c r="BD11" s="192" t="s">
        <v>163</v>
      </c>
      <c r="BE11" s="192" t="s">
        <v>170</v>
      </c>
      <c r="BF11" s="192" t="s">
        <v>163</v>
      </c>
      <c r="BG11" s="192" t="s">
        <v>170</v>
      </c>
      <c r="BH11" s="192" t="s">
        <v>170</v>
      </c>
      <c r="BI11" s="192" t="s">
        <v>170</v>
      </c>
      <c r="BJ11" s="192" t="s">
        <v>170</v>
      </c>
      <c r="BK11" s="192" t="s">
        <v>170</v>
      </c>
      <c r="BL11" s="192" t="s">
        <v>170</v>
      </c>
      <c r="BM11" s="192" t="s">
        <v>170</v>
      </c>
      <c r="BN11" s="192" t="s">
        <v>170</v>
      </c>
      <c r="BO11" s="192" t="s">
        <v>170</v>
      </c>
      <c r="BP11" s="193" t="s">
        <v>170</v>
      </c>
      <c r="BQ11" s="141"/>
      <c r="BR11" s="162">
        <v>0.54166666666666663</v>
      </c>
      <c r="BS11" s="161" t="s">
        <v>170</v>
      </c>
      <c r="BT11" s="161"/>
      <c r="BU11" s="141"/>
      <c r="BV11" s="140"/>
    </row>
    <row r="12" spans="3:74" s="2" customFormat="1" ht="20.25" customHeight="1" thickBot="1" x14ac:dyDescent="0.35">
      <c r="C12" s="76" t="str">
        <f>'GRAND TOTALS'!C9</f>
        <v>Kieran</v>
      </c>
      <c r="D12" s="99" t="str">
        <f>AM5</f>
        <v>O</v>
      </c>
      <c r="E12" s="99" t="str">
        <f>AM6</f>
        <v>M</v>
      </c>
      <c r="F12" s="99" t="str">
        <f>AM7</f>
        <v>B</v>
      </c>
      <c r="G12" s="99" t="str">
        <f>AM8</f>
        <v>O</v>
      </c>
      <c r="H12" s="99" t="str">
        <f>AM9</f>
        <v>M</v>
      </c>
      <c r="I12" s="99"/>
      <c r="J12" s="166" t="str">
        <f>AM10</f>
        <v>E</v>
      </c>
      <c r="K12" s="166" t="str">
        <f>AM11</f>
        <v>CR</v>
      </c>
      <c r="L12" s="99" t="str">
        <f>AM12</f>
        <v>B</v>
      </c>
      <c r="M12" s="99" t="str">
        <f>AM13</f>
        <v>BN</v>
      </c>
      <c r="N12" s="99" t="str">
        <f>AM14</f>
        <v>C</v>
      </c>
      <c r="O12" s="166" t="str">
        <f>AM15</f>
        <v>P</v>
      </c>
      <c r="P12" s="99" t="str">
        <f>AM16</f>
        <v>P</v>
      </c>
      <c r="Q12" s="99" t="str">
        <f>AM17</f>
        <v>C</v>
      </c>
      <c r="R12" s="99" t="str">
        <f>AM18</f>
        <v>S</v>
      </c>
      <c r="S12" s="166" t="str">
        <f>AM19</f>
        <v>C</v>
      </c>
      <c r="T12" s="99" t="str">
        <f>AM20</f>
        <v>B</v>
      </c>
      <c r="U12" s="210" t="s">
        <v>176</v>
      </c>
      <c r="V12" s="99" t="str">
        <f>AM22</f>
        <v>L</v>
      </c>
      <c r="W12" s="99" t="str">
        <f>AM23</f>
        <v>R</v>
      </c>
      <c r="X12" s="99" t="str">
        <f>AM24</f>
        <v>R</v>
      </c>
      <c r="Y12" s="99" t="str">
        <f>AM25</f>
        <v>V</v>
      </c>
      <c r="Z12" s="99">
        <f t="shared" si="0"/>
        <v>17</v>
      </c>
      <c r="AA12" s="99">
        <f>BF26</f>
        <v>52</v>
      </c>
      <c r="AC12" s="21">
        <f t="shared" si="1"/>
        <v>17</v>
      </c>
      <c r="AE12" s="24"/>
      <c r="AF12" s="165" t="str">
        <f t="shared" si="9"/>
        <v>B</v>
      </c>
      <c r="AG12" s="165" t="str">
        <f t="shared" si="2"/>
        <v>F</v>
      </c>
      <c r="AH12" s="165" t="str">
        <f t="shared" si="2"/>
        <v>F</v>
      </c>
      <c r="AI12" s="165" t="str">
        <f t="shared" si="10"/>
        <v>B</v>
      </c>
      <c r="AJ12" s="165" t="str">
        <f t="shared" si="2"/>
        <v>F</v>
      </c>
      <c r="AK12" s="165" t="str">
        <f t="shared" si="3"/>
        <v>F</v>
      </c>
      <c r="AL12" s="165" t="str">
        <f t="shared" si="3"/>
        <v>B</v>
      </c>
      <c r="AM12" s="165" t="str">
        <f t="shared" si="2"/>
        <v>B</v>
      </c>
      <c r="AN12" s="165" t="str">
        <f t="shared" si="2"/>
        <v>B</v>
      </c>
      <c r="AO12" s="165" t="str">
        <f t="shared" si="2"/>
        <v>B</v>
      </c>
      <c r="AP12" s="165" t="str">
        <f t="shared" si="2"/>
        <v>B</v>
      </c>
      <c r="AQ12" s="165" t="str">
        <f t="shared" si="2"/>
        <v>F</v>
      </c>
      <c r="AR12" s="165" t="str">
        <f t="shared" si="2"/>
        <v>B</v>
      </c>
      <c r="AS12" s="165" t="str">
        <f t="shared" si="5"/>
        <v>B</v>
      </c>
      <c r="AT12" s="165" t="str">
        <f t="shared" si="6"/>
        <v>F</v>
      </c>
      <c r="AU12" s="165" t="str">
        <f t="shared" si="6"/>
        <v>B</v>
      </c>
      <c r="AV12" s="165" t="str">
        <f t="shared" si="7"/>
        <v>B</v>
      </c>
      <c r="AW12" s="165" t="str">
        <f t="shared" si="8"/>
        <v>B</v>
      </c>
      <c r="AX12" s="88"/>
      <c r="AY12" s="191" t="s">
        <v>160</v>
      </c>
      <c r="AZ12" s="192" t="s">
        <v>176</v>
      </c>
      <c r="BA12" s="192" t="s">
        <v>176</v>
      </c>
      <c r="BB12" s="192" t="s">
        <v>160</v>
      </c>
      <c r="BC12" s="192" t="s">
        <v>176</v>
      </c>
      <c r="BD12" s="192" t="s">
        <v>176</v>
      </c>
      <c r="BE12" s="192" t="s">
        <v>160</v>
      </c>
      <c r="BF12" s="192" t="s">
        <v>160</v>
      </c>
      <c r="BG12" s="192" t="s">
        <v>160</v>
      </c>
      <c r="BH12" s="192" t="s">
        <v>160</v>
      </c>
      <c r="BI12" s="192" t="s">
        <v>160</v>
      </c>
      <c r="BJ12" s="192" t="s">
        <v>176</v>
      </c>
      <c r="BK12" s="192" t="s">
        <v>160</v>
      </c>
      <c r="BL12" s="192" t="s">
        <v>160</v>
      </c>
      <c r="BM12" s="192" t="s">
        <v>176</v>
      </c>
      <c r="BN12" s="192" t="s">
        <v>160</v>
      </c>
      <c r="BO12" s="192" t="s">
        <v>160</v>
      </c>
      <c r="BP12" s="193" t="s">
        <v>160</v>
      </c>
      <c r="BQ12" s="141"/>
      <c r="BR12" s="162">
        <v>0.58333333333333337</v>
      </c>
      <c r="BS12" s="161" t="s">
        <v>176</v>
      </c>
      <c r="BT12" s="161"/>
      <c r="BU12" s="141"/>
      <c r="BV12" s="140"/>
    </row>
    <row r="13" spans="3:74" s="2" customFormat="1" ht="20.25" customHeight="1" thickBot="1" x14ac:dyDescent="0.35">
      <c r="C13" s="76" t="str">
        <f>'GRAND TOTALS'!C10</f>
        <v>Kaidan</v>
      </c>
      <c r="D13" s="99" t="str">
        <f>AN5</f>
        <v>O</v>
      </c>
      <c r="E13" s="99" t="str">
        <f>AN6</f>
        <v>M</v>
      </c>
      <c r="F13" s="99" t="str">
        <f>AN7</f>
        <v>B</v>
      </c>
      <c r="G13" s="99" t="str">
        <f>AN8</f>
        <v>O</v>
      </c>
      <c r="H13" s="99" t="str">
        <f>AN9</f>
        <v>L</v>
      </c>
      <c r="I13" s="99"/>
      <c r="J13" s="166" t="str">
        <f>AN10</f>
        <v>E</v>
      </c>
      <c r="K13" s="99" t="str">
        <f>AN11</f>
        <v>CF</v>
      </c>
      <c r="L13" s="99" t="str">
        <f>AN12</f>
        <v>B</v>
      </c>
      <c r="M13" s="99" t="str">
        <f>AN13</f>
        <v>BN</v>
      </c>
      <c r="N13" s="167" t="str">
        <f>AN14</f>
        <v>D</v>
      </c>
      <c r="O13" s="99" t="str">
        <f>AN15</f>
        <v>J</v>
      </c>
      <c r="P13" s="99" t="str">
        <f>AN16</f>
        <v>P</v>
      </c>
      <c r="Q13" s="99" t="str">
        <f>AN17</f>
        <v>C</v>
      </c>
      <c r="R13" s="99" t="str">
        <f>AN18</f>
        <v>S</v>
      </c>
      <c r="S13" s="166" t="str">
        <f>AN19</f>
        <v>C</v>
      </c>
      <c r="T13" s="99" t="str">
        <f>AN20</f>
        <v>B</v>
      </c>
      <c r="U13" s="166" t="str">
        <f>AN21</f>
        <v>S</v>
      </c>
      <c r="V13" s="99" t="str">
        <f>AN22</f>
        <v>P</v>
      </c>
      <c r="W13" s="99" t="str">
        <f>AN23</f>
        <v>R</v>
      </c>
      <c r="X13" s="99" t="str">
        <f>AN24</f>
        <v>B</v>
      </c>
      <c r="Y13" s="99" t="str">
        <f>AN25</f>
        <v>B</v>
      </c>
      <c r="Z13" s="99">
        <f t="shared" si="0"/>
        <v>15</v>
      </c>
      <c r="AA13" s="99">
        <f>BG26</f>
        <v>48</v>
      </c>
      <c r="AC13" s="21">
        <f t="shared" si="1"/>
        <v>15</v>
      </c>
      <c r="AE13" s="24"/>
      <c r="AF13" s="165" t="str">
        <f t="shared" si="9"/>
        <v>BN</v>
      </c>
      <c r="AG13" s="165" t="str">
        <f t="shared" si="2"/>
        <v>BN</v>
      </c>
      <c r="AH13" s="165" t="str">
        <f t="shared" si="2"/>
        <v>BN</v>
      </c>
      <c r="AI13" s="165" t="str">
        <f t="shared" si="10"/>
        <v>BN</v>
      </c>
      <c r="AJ13" s="165" t="str">
        <f t="shared" si="2"/>
        <v>BN</v>
      </c>
      <c r="AK13" s="165" t="str">
        <f t="shared" si="3"/>
        <v>BR</v>
      </c>
      <c r="AL13" s="165" t="str">
        <f t="shared" si="3"/>
        <v>BN</v>
      </c>
      <c r="AM13" s="165" t="str">
        <f t="shared" si="2"/>
        <v>BN</v>
      </c>
      <c r="AN13" s="165" t="str">
        <f t="shared" si="2"/>
        <v>BN</v>
      </c>
      <c r="AO13" s="165" t="str">
        <f t="shared" si="2"/>
        <v>BN</v>
      </c>
      <c r="AP13" s="165" t="str">
        <f t="shared" si="2"/>
        <v>BN</v>
      </c>
      <c r="AQ13" s="165" t="str">
        <f t="shared" si="2"/>
        <v>BR</v>
      </c>
      <c r="AR13" s="165" t="str">
        <f t="shared" si="2"/>
        <v>BN</v>
      </c>
      <c r="AS13" s="165" t="str">
        <f t="shared" si="5"/>
        <v>BN</v>
      </c>
      <c r="AT13" s="165" t="str">
        <f t="shared" si="6"/>
        <v>BN</v>
      </c>
      <c r="AU13" s="165" t="str">
        <f t="shared" si="6"/>
        <v>BN</v>
      </c>
      <c r="AV13" s="165" t="str">
        <f t="shared" si="7"/>
        <v>BN</v>
      </c>
      <c r="AW13" s="165" t="str">
        <f t="shared" si="8"/>
        <v>BN</v>
      </c>
      <c r="AX13" s="88"/>
      <c r="AY13" s="191" t="s">
        <v>164</v>
      </c>
      <c r="AZ13" s="192" t="s">
        <v>164</v>
      </c>
      <c r="BA13" s="192" t="s">
        <v>164</v>
      </c>
      <c r="BB13" s="192" t="s">
        <v>164</v>
      </c>
      <c r="BC13" s="192" t="s">
        <v>164</v>
      </c>
      <c r="BD13" s="192" t="s">
        <v>177</v>
      </c>
      <c r="BE13" s="192" t="s">
        <v>164</v>
      </c>
      <c r="BF13" s="192" t="s">
        <v>164</v>
      </c>
      <c r="BG13" s="192" t="s">
        <v>164</v>
      </c>
      <c r="BH13" s="192" t="s">
        <v>164</v>
      </c>
      <c r="BI13" s="192" t="s">
        <v>164</v>
      </c>
      <c r="BJ13" s="192" t="s">
        <v>177</v>
      </c>
      <c r="BK13" s="192" t="s">
        <v>164</v>
      </c>
      <c r="BL13" s="192" t="s">
        <v>164</v>
      </c>
      <c r="BM13" s="192" t="s">
        <v>164</v>
      </c>
      <c r="BN13" s="192" t="s">
        <v>164</v>
      </c>
      <c r="BO13" s="192" t="s">
        <v>164</v>
      </c>
      <c r="BP13" s="193" t="s">
        <v>164</v>
      </c>
      <c r="BQ13" s="141"/>
      <c r="BR13" s="162">
        <v>0.625</v>
      </c>
      <c r="BS13" s="161" t="s">
        <v>177</v>
      </c>
      <c r="BT13" s="161"/>
      <c r="BU13" s="141"/>
      <c r="BV13" s="140"/>
    </row>
    <row r="14" spans="3:74" s="2" customFormat="1" ht="20.25" customHeight="1" thickBot="1" x14ac:dyDescent="0.35">
      <c r="C14" s="76" t="str">
        <f>'GRAND TOTALS'!C11</f>
        <v>Jim</v>
      </c>
      <c r="D14" s="99" t="str">
        <f>AO5</f>
        <v>O</v>
      </c>
      <c r="E14" s="99" t="str">
        <f>AO6</f>
        <v>M</v>
      </c>
      <c r="F14" s="99" t="str">
        <f>AO7</f>
        <v>B</v>
      </c>
      <c r="G14" s="99" t="str">
        <f>AO8</f>
        <v>O</v>
      </c>
      <c r="H14" s="99" t="str">
        <f>AO9</f>
        <v>M</v>
      </c>
      <c r="I14" s="99"/>
      <c r="J14" s="166" t="str">
        <f>AO10</f>
        <v>E</v>
      </c>
      <c r="K14" s="99" t="str">
        <f>AO11</f>
        <v>CF</v>
      </c>
      <c r="L14" s="99" t="str">
        <f>AO12</f>
        <v>B</v>
      </c>
      <c r="M14" s="99" t="str">
        <f>AO13</f>
        <v>BN</v>
      </c>
      <c r="N14" s="99" t="str">
        <f>AO14</f>
        <v>C</v>
      </c>
      <c r="O14" s="99" t="str">
        <f>AO15</f>
        <v>J</v>
      </c>
      <c r="P14" s="99" t="str">
        <f>AO16</f>
        <v>P</v>
      </c>
      <c r="Q14" s="99" t="str">
        <f>AO17</f>
        <v>C</v>
      </c>
      <c r="R14" s="99" t="str">
        <f>AO18</f>
        <v>S</v>
      </c>
      <c r="S14" s="166" t="str">
        <f>AO19</f>
        <v>C</v>
      </c>
      <c r="T14" s="99" t="str">
        <f>AO20</f>
        <v>B</v>
      </c>
      <c r="U14" s="210" t="s">
        <v>176</v>
      </c>
      <c r="V14" s="99" t="str">
        <f>AO22</f>
        <v>P</v>
      </c>
      <c r="W14" s="99" t="str">
        <f>AO23</f>
        <v>R</v>
      </c>
      <c r="X14" s="99" t="str">
        <f>AO24</f>
        <v>B</v>
      </c>
      <c r="Y14" s="99" t="str">
        <f>AO25</f>
        <v>V</v>
      </c>
      <c r="Z14" s="209">
        <f t="shared" si="0"/>
        <v>19</v>
      </c>
      <c r="AA14" s="99">
        <f>BH26</f>
        <v>45</v>
      </c>
      <c r="AC14" s="21">
        <f t="shared" si="1"/>
        <v>19</v>
      </c>
      <c r="AE14" s="24"/>
      <c r="AF14" s="165" t="str">
        <f t="shared" si="9"/>
        <v>C</v>
      </c>
      <c r="AG14" s="165" t="str">
        <f t="shared" si="2"/>
        <v>C</v>
      </c>
      <c r="AH14" s="165" t="str">
        <f t="shared" si="2"/>
        <v>C</v>
      </c>
      <c r="AI14" s="165" t="str">
        <f t="shared" si="10"/>
        <v>C</v>
      </c>
      <c r="AJ14" s="165" t="str">
        <f t="shared" si="2"/>
        <v>D</v>
      </c>
      <c r="AK14" s="165" t="str">
        <f t="shared" si="3"/>
        <v>C</v>
      </c>
      <c r="AL14" s="165" t="str">
        <f t="shared" si="3"/>
        <v>C</v>
      </c>
      <c r="AM14" s="165" t="str">
        <f t="shared" si="2"/>
        <v>C</v>
      </c>
      <c r="AN14" s="165" t="str">
        <f t="shared" si="2"/>
        <v>D</v>
      </c>
      <c r="AO14" s="165" t="str">
        <f t="shared" si="2"/>
        <v>C</v>
      </c>
      <c r="AP14" s="165" t="str">
        <f t="shared" si="2"/>
        <v>D</v>
      </c>
      <c r="AQ14" s="165" t="str">
        <f t="shared" si="2"/>
        <v>C</v>
      </c>
      <c r="AR14" s="165" t="str">
        <f t="shared" si="2"/>
        <v>D</v>
      </c>
      <c r="AS14" s="165" t="str">
        <f t="shared" si="5"/>
        <v>C</v>
      </c>
      <c r="AT14" s="165" t="str">
        <f t="shared" si="6"/>
        <v>D</v>
      </c>
      <c r="AU14" s="165" t="str">
        <f t="shared" si="6"/>
        <v>C</v>
      </c>
      <c r="AV14" s="165" t="str">
        <f t="shared" si="7"/>
        <v>C</v>
      </c>
      <c r="AW14" s="165" t="str">
        <f t="shared" si="8"/>
        <v>D</v>
      </c>
      <c r="AX14" s="88"/>
      <c r="AY14" s="191" t="s">
        <v>165</v>
      </c>
      <c r="AZ14" s="192" t="s">
        <v>165</v>
      </c>
      <c r="BA14" s="192" t="s">
        <v>165</v>
      </c>
      <c r="BB14" s="192" t="s">
        <v>165</v>
      </c>
      <c r="BC14" s="192" t="s">
        <v>175</v>
      </c>
      <c r="BD14" s="192" t="s">
        <v>165</v>
      </c>
      <c r="BE14" s="192" t="s">
        <v>165</v>
      </c>
      <c r="BF14" s="192" t="s">
        <v>165</v>
      </c>
      <c r="BG14" s="192" t="s">
        <v>175</v>
      </c>
      <c r="BH14" s="192" t="s">
        <v>165</v>
      </c>
      <c r="BI14" s="192" t="s">
        <v>175</v>
      </c>
      <c r="BJ14" s="192" t="s">
        <v>165</v>
      </c>
      <c r="BK14" s="192" t="s">
        <v>175</v>
      </c>
      <c r="BL14" s="192" t="s">
        <v>165</v>
      </c>
      <c r="BM14" s="192" t="s">
        <v>175</v>
      </c>
      <c r="BN14" s="192" t="s">
        <v>165</v>
      </c>
      <c r="BO14" s="192" t="s">
        <v>165</v>
      </c>
      <c r="BP14" s="193" t="s">
        <v>175</v>
      </c>
      <c r="BQ14" s="141"/>
      <c r="BR14" s="162">
        <v>0.66666666666666663</v>
      </c>
      <c r="BS14" s="161" t="s">
        <v>165</v>
      </c>
      <c r="BT14" s="161"/>
      <c r="BU14" s="141"/>
      <c r="BV14" s="140"/>
    </row>
    <row r="15" spans="3:74" s="2" customFormat="1" ht="20.25" customHeight="1" thickBot="1" x14ac:dyDescent="0.35">
      <c r="C15" s="76" t="str">
        <f>'GRAND TOTALS'!C12</f>
        <v>Lisa</v>
      </c>
      <c r="D15" s="99" t="str">
        <f>AP5</f>
        <v>O</v>
      </c>
      <c r="E15" s="99" t="str">
        <f>AP6</f>
        <v>M</v>
      </c>
      <c r="F15" s="99" t="str">
        <f>AP7</f>
        <v>B</v>
      </c>
      <c r="G15" s="99" t="str">
        <f>AP8</f>
        <v>O</v>
      </c>
      <c r="H15" s="99" t="str">
        <f>AP9</f>
        <v>L</v>
      </c>
      <c r="I15" s="99"/>
      <c r="J15" s="166" t="str">
        <f>AP10</f>
        <v>E</v>
      </c>
      <c r="K15" s="99" t="str">
        <f>AP11</f>
        <v>CF</v>
      </c>
      <c r="L15" s="99" t="str">
        <f>AP12</f>
        <v>B</v>
      </c>
      <c r="M15" s="99" t="str">
        <f>AP13</f>
        <v>BN</v>
      </c>
      <c r="N15" s="167" t="str">
        <f>AP14</f>
        <v>D</v>
      </c>
      <c r="O15" s="99" t="str">
        <f>AP15</f>
        <v>J</v>
      </c>
      <c r="P15" s="99" t="str">
        <f>AP16</f>
        <v>P</v>
      </c>
      <c r="Q15" s="99" t="str">
        <f>AP17</f>
        <v>C</v>
      </c>
      <c r="R15" s="99" t="str">
        <f>AP18</f>
        <v>S</v>
      </c>
      <c r="S15" s="166" t="str">
        <f>AP19</f>
        <v>C</v>
      </c>
      <c r="T15" s="99" t="str">
        <f>AP20</f>
        <v>B</v>
      </c>
      <c r="U15" s="210" t="s">
        <v>176</v>
      </c>
      <c r="V15" s="99" t="str">
        <f>AP22</f>
        <v>L</v>
      </c>
      <c r="W15" s="99" t="str">
        <f>AP23</f>
        <v>R</v>
      </c>
      <c r="X15" s="99" t="str">
        <f>AP24</f>
        <v>B</v>
      </c>
      <c r="Y15" s="99" t="str">
        <f>AP25</f>
        <v>V</v>
      </c>
      <c r="Z15" s="99">
        <f t="shared" si="0"/>
        <v>16</v>
      </c>
      <c r="AA15" s="99">
        <f>BI26</f>
        <v>35</v>
      </c>
      <c r="AC15" s="21">
        <f t="shared" si="1"/>
        <v>16</v>
      </c>
      <c r="AE15" s="24"/>
      <c r="AF15" s="165" t="str">
        <f t="shared" si="9"/>
        <v>J</v>
      </c>
      <c r="AG15" s="165" t="str">
        <f t="shared" si="2"/>
        <v>J</v>
      </c>
      <c r="AH15" s="165" t="str">
        <f t="shared" si="2"/>
        <v>J</v>
      </c>
      <c r="AI15" s="165" t="str">
        <f t="shared" si="10"/>
        <v>J</v>
      </c>
      <c r="AJ15" s="165" t="str">
        <f t="shared" si="2"/>
        <v>J</v>
      </c>
      <c r="AK15" s="165" t="str">
        <f t="shared" si="3"/>
        <v>J</v>
      </c>
      <c r="AL15" s="165" t="str">
        <f t="shared" si="3"/>
        <v>P</v>
      </c>
      <c r="AM15" s="165" t="str">
        <f t="shared" si="2"/>
        <v>P</v>
      </c>
      <c r="AN15" s="165" t="str">
        <f t="shared" si="2"/>
        <v>J</v>
      </c>
      <c r="AO15" s="165" t="str">
        <f t="shared" si="2"/>
        <v>J</v>
      </c>
      <c r="AP15" s="165" t="str">
        <f t="shared" si="2"/>
        <v>J</v>
      </c>
      <c r="AQ15" s="165" t="str">
        <f t="shared" si="2"/>
        <v>P</v>
      </c>
      <c r="AR15" s="165" t="str">
        <f t="shared" si="2"/>
        <v>J</v>
      </c>
      <c r="AS15" s="165" t="str">
        <f t="shared" si="5"/>
        <v>J</v>
      </c>
      <c r="AT15" s="165" t="str">
        <f t="shared" si="6"/>
        <v>J</v>
      </c>
      <c r="AU15" s="165" t="str">
        <f t="shared" si="6"/>
        <v>J</v>
      </c>
      <c r="AV15" s="165" t="str">
        <f t="shared" si="7"/>
        <v>J</v>
      </c>
      <c r="AW15" s="165" t="str">
        <f t="shared" si="8"/>
        <v>J</v>
      </c>
      <c r="AX15" s="88"/>
      <c r="AY15" s="191" t="s">
        <v>166</v>
      </c>
      <c r="AZ15" s="192" t="s">
        <v>166</v>
      </c>
      <c r="BA15" s="192" t="s">
        <v>166</v>
      </c>
      <c r="BB15" s="192" t="s">
        <v>166</v>
      </c>
      <c r="BC15" s="192" t="s">
        <v>166</v>
      </c>
      <c r="BD15" s="192" t="s">
        <v>166</v>
      </c>
      <c r="BE15" s="192" t="s">
        <v>167</v>
      </c>
      <c r="BF15" s="192" t="s">
        <v>167</v>
      </c>
      <c r="BG15" s="192" t="s">
        <v>166</v>
      </c>
      <c r="BH15" s="192" t="s">
        <v>166</v>
      </c>
      <c r="BI15" s="192" t="s">
        <v>166</v>
      </c>
      <c r="BJ15" s="192" t="s">
        <v>167</v>
      </c>
      <c r="BK15" s="192" t="s">
        <v>166</v>
      </c>
      <c r="BL15" s="192" t="s">
        <v>166</v>
      </c>
      <c r="BM15" s="192" t="s">
        <v>166</v>
      </c>
      <c r="BN15" s="192" t="s">
        <v>166</v>
      </c>
      <c r="BO15" s="192" t="s">
        <v>166</v>
      </c>
      <c r="BP15" s="193" t="s">
        <v>166</v>
      </c>
      <c r="BQ15" s="141"/>
      <c r="BR15" s="162">
        <v>0.70833333333333337</v>
      </c>
      <c r="BS15" s="161" t="s">
        <v>167</v>
      </c>
      <c r="BT15" s="161"/>
      <c r="BU15" s="141"/>
      <c r="BV15" s="140"/>
    </row>
    <row r="16" spans="3:74" s="2" customFormat="1" ht="20.25" customHeight="1" thickBot="1" x14ac:dyDescent="0.35">
      <c r="C16" s="76" t="str">
        <f>'GRAND TOTALS'!C13</f>
        <v>Stuart</v>
      </c>
      <c r="D16" s="99" t="str">
        <f>AQ5</f>
        <v>O</v>
      </c>
      <c r="E16" s="99" t="str">
        <f>AQ6</f>
        <v>M</v>
      </c>
      <c r="F16" s="99" t="str">
        <f>AQ7</f>
        <v>S</v>
      </c>
      <c r="G16" s="99" t="str">
        <f>AQ8</f>
        <v>O</v>
      </c>
      <c r="H16" s="99" t="str">
        <f>AQ9</f>
        <v>L</v>
      </c>
      <c r="I16" s="99"/>
      <c r="J16" s="99" t="str">
        <f>AQ10</f>
        <v>C</v>
      </c>
      <c r="K16" s="99" t="str">
        <f>AQ11</f>
        <v>CF</v>
      </c>
      <c r="L16" s="99" t="str">
        <f>AQ12</f>
        <v>F</v>
      </c>
      <c r="M16" s="99" t="str">
        <f>AQ13</f>
        <v>BR</v>
      </c>
      <c r="N16" s="99" t="str">
        <f>AQ14</f>
        <v>C</v>
      </c>
      <c r="O16" s="99" t="str">
        <f>AQ15</f>
        <v>P</v>
      </c>
      <c r="P16" s="99" t="str">
        <f>AQ16</f>
        <v>P</v>
      </c>
      <c r="Q16" s="99" t="str">
        <f>AQ17</f>
        <v>C</v>
      </c>
      <c r="R16" s="99" t="str">
        <f>AQ18</f>
        <v>S</v>
      </c>
      <c r="S16" s="99" t="str">
        <f>AQ19</f>
        <v>C</v>
      </c>
      <c r="T16" s="99" t="str">
        <f>AQ20</f>
        <v>B</v>
      </c>
      <c r="U16" s="99" t="str">
        <f>AQ21</f>
        <v>S</v>
      </c>
      <c r="V16" s="99" t="str">
        <f>AQ22</f>
        <v>L</v>
      </c>
      <c r="W16" s="99" t="str">
        <f>AQ23</f>
        <v>T</v>
      </c>
      <c r="X16" s="99" t="str">
        <f>AQ24</f>
        <v>B</v>
      </c>
      <c r="Y16" s="99" t="str">
        <f>AQ25</f>
        <v>B</v>
      </c>
      <c r="Z16" s="211">
        <f t="shared" si="0"/>
        <v>9</v>
      </c>
      <c r="AA16" s="99">
        <f>BJ26</f>
        <v>45</v>
      </c>
      <c r="AC16" s="21">
        <f t="shared" si="1"/>
        <v>9</v>
      </c>
      <c r="AE16" s="24"/>
      <c r="AF16" s="165" t="str">
        <f t="shared" si="9"/>
        <v>P</v>
      </c>
      <c r="AG16" s="165" t="str">
        <f t="shared" si="2"/>
        <v>P</v>
      </c>
      <c r="AH16" s="165" t="str">
        <f t="shared" si="2"/>
        <v>P</v>
      </c>
      <c r="AI16" s="165" t="str">
        <f>TRIM(BB16)</f>
        <v>P</v>
      </c>
      <c r="AJ16" s="165" t="str">
        <f t="shared" si="2"/>
        <v>R</v>
      </c>
      <c r="AK16" s="165" t="str">
        <f t="shared" si="3"/>
        <v>P</v>
      </c>
      <c r="AL16" s="165" t="str">
        <f t="shared" si="3"/>
        <v>R</v>
      </c>
      <c r="AM16" s="165" t="str">
        <f t="shared" si="2"/>
        <v>P</v>
      </c>
      <c r="AN16" s="165" t="str">
        <f t="shared" si="2"/>
        <v>P</v>
      </c>
      <c r="AO16" s="165" t="str">
        <f t="shared" si="2"/>
        <v>P</v>
      </c>
      <c r="AP16" s="165" t="str">
        <f t="shared" si="2"/>
        <v>P</v>
      </c>
      <c r="AQ16" s="165" t="str">
        <f t="shared" si="2"/>
        <v>P</v>
      </c>
      <c r="AR16" s="165" t="str">
        <f t="shared" si="2"/>
        <v>P</v>
      </c>
      <c r="AS16" s="165" t="str">
        <f t="shared" si="5"/>
        <v>P</v>
      </c>
      <c r="AT16" s="165" t="str">
        <f t="shared" si="6"/>
        <v>P</v>
      </c>
      <c r="AU16" s="165" t="str">
        <f t="shared" si="6"/>
        <v>R</v>
      </c>
      <c r="AV16" s="165" t="str">
        <f t="shared" si="7"/>
        <v>P</v>
      </c>
      <c r="AW16" s="165" t="str">
        <f t="shared" si="8"/>
        <v>P</v>
      </c>
      <c r="AX16" s="88"/>
      <c r="AY16" s="191" t="s">
        <v>167</v>
      </c>
      <c r="AZ16" s="192" t="s">
        <v>167</v>
      </c>
      <c r="BA16" s="192" t="s">
        <v>167</v>
      </c>
      <c r="BB16" s="192" t="s">
        <v>167</v>
      </c>
      <c r="BC16" s="192" t="s">
        <v>168</v>
      </c>
      <c r="BD16" s="192" t="s">
        <v>167</v>
      </c>
      <c r="BE16" s="192" t="s">
        <v>168</v>
      </c>
      <c r="BF16" s="192" t="s">
        <v>167</v>
      </c>
      <c r="BG16" s="192" t="s">
        <v>167</v>
      </c>
      <c r="BH16" s="192" t="s">
        <v>167</v>
      </c>
      <c r="BI16" s="192" t="s">
        <v>167</v>
      </c>
      <c r="BJ16" s="192" t="s">
        <v>167</v>
      </c>
      <c r="BK16" s="192" t="s">
        <v>167</v>
      </c>
      <c r="BL16" s="192" t="s">
        <v>167</v>
      </c>
      <c r="BM16" s="192" t="s">
        <v>167</v>
      </c>
      <c r="BN16" s="192" t="s">
        <v>168</v>
      </c>
      <c r="BO16" s="192" t="s">
        <v>167</v>
      </c>
      <c r="BP16" s="193" t="s">
        <v>167</v>
      </c>
      <c r="BQ16" s="141"/>
      <c r="BR16" s="162">
        <v>0.75</v>
      </c>
      <c r="BS16" s="161" t="s">
        <v>167</v>
      </c>
      <c r="BT16" s="161"/>
      <c r="BU16" s="141"/>
      <c r="BV16" s="140"/>
    </row>
    <row r="17" spans="3:74" s="2" customFormat="1" ht="20.25" customHeight="1" thickBot="1" x14ac:dyDescent="0.35">
      <c r="C17" s="76" t="str">
        <f>'GRAND TOTALS'!C14</f>
        <v>Debbie</v>
      </c>
      <c r="D17" s="99" t="str">
        <f>AR5</f>
        <v>O</v>
      </c>
      <c r="E17" s="99" t="str">
        <f>AR6</f>
        <v>M</v>
      </c>
      <c r="F17" s="99" t="str">
        <f>AR7</f>
        <v>B</v>
      </c>
      <c r="G17" s="99" t="str">
        <f>AR8</f>
        <v>O</v>
      </c>
      <c r="H17" s="99" t="str">
        <f>AR9</f>
        <v>M</v>
      </c>
      <c r="I17" s="99"/>
      <c r="J17" s="99" t="str">
        <f>AR10</f>
        <v>E</v>
      </c>
      <c r="K17" s="99" t="str">
        <f>AR11</f>
        <v>CF</v>
      </c>
      <c r="L17" s="99" t="str">
        <f>AR12</f>
        <v>B</v>
      </c>
      <c r="M17" s="99" t="str">
        <f>AR13</f>
        <v>BN</v>
      </c>
      <c r="N17" s="99" t="str">
        <f>AR14</f>
        <v>D</v>
      </c>
      <c r="O17" s="99" t="str">
        <f>AR15</f>
        <v>J</v>
      </c>
      <c r="P17" s="99" t="str">
        <f>AR16</f>
        <v>P</v>
      </c>
      <c r="Q17" s="99" t="str">
        <f>AR17</f>
        <v>C</v>
      </c>
      <c r="R17" s="99" t="str">
        <f>AR18</f>
        <v>S</v>
      </c>
      <c r="S17" s="99" t="str">
        <f>AR19</f>
        <v>C</v>
      </c>
      <c r="T17" s="99" t="str">
        <f>AR20</f>
        <v>B</v>
      </c>
      <c r="U17" s="210" t="s">
        <v>176</v>
      </c>
      <c r="V17" s="99" t="str">
        <f>AR22</f>
        <v>P</v>
      </c>
      <c r="W17" s="99" t="str">
        <f>AR23</f>
        <v>R</v>
      </c>
      <c r="X17" s="99" t="str">
        <f>AR24</f>
        <v>B</v>
      </c>
      <c r="Y17" s="99" t="str">
        <f>AR25</f>
        <v>V</v>
      </c>
      <c r="Z17" s="99">
        <f t="shared" si="0"/>
        <v>18</v>
      </c>
      <c r="AA17" s="99">
        <f>BK26</f>
        <v>40</v>
      </c>
      <c r="AC17" s="21">
        <f t="shared" si="1"/>
        <v>18</v>
      </c>
      <c r="AE17" s="24"/>
      <c r="AF17" s="165" t="str">
        <f t="shared" si="9"/>
        <v>C</v>
      </c>
      <c r="AG17" s="165" t="str">
        <f t="shared" si="2"/>
        <v>C</v>
      </c>
      <c r="AH17" s="165" t="str">
        <f t="shared" si="2"/>
        <v>C</v>
      </c>
      <c r="AI17" s="165" t="str">
        <f t="shared" ref="AI17:AI25" si="11">TRIM(BB17)</f>
        <v>C</v>
      </c>
      <c r="AJ17" s="165" t="str">
        <f t="shared" si="2"/>
        <v>C</v>
      </c>
      <c r="AK17" s="165" t="str">
        <f t="shared" si="3"/>
        <v>S</v>
      </c>
      <c r="AL17" s="165" t="str">
        <f t="shared" si="3"/>
        <v>S</v>
      </c>
      <c r="AM17" s="165" t="str">
        <f t="shared" si="2"/>
        <v>C</v>
      </c>
      <c r="AN17" s="165" t="str">
        <f t="shared" si="2"/>
        <v>C</v>
      </c>
      <c r="AO17" s="165" t="str">
        <f t="shared" si="2"/>
        <v>C</v>
      </c>
      <c r="AP17" s="165" t="str">
        <f t="shared" si="2"/>
        <v>C</v>
      </c>
      <c r="AQ17" s="165" t="str">
        <f t="shared" si="2"/>
        <v>C</v>
      </c>
      <c r="AR17" s="165" t="str">
        <f t="shared" si="2"/>
        <v>C</v>
      </c>
      <c r="AS17" s="165" t="str">
        <f t="shared" si="5"/>
        <v>C</v>
      </c>
      <c r="AT17" s="165" t="str">
        <f t="shared" si="6"/>
        <v>S</v>
      </c>
      <c r="AU17" s="165" t="str">
        <f t="shared" si="6"/>
        <v>S</v>
      </c>
      <c r="AV17" s="165" t="str">
        <f t="shared" si="7"/>
        <v>C</v>
      </c>
      <c r="AW17" s="165" t="str">
        <f t="shared" si="8"/>
        <v>C</v>
      </c>
      <c r="AX17" s="88"/>
      <c r="AY17" s="191" t="s">
        <v>165</v>
      </c>
      <c r="AZ17" s="192" t="s">
        <v>165</v>
      </c>
      <c r="BA17" s="192" t="s">
        <v>165</v>
      </c>
      <c r="BB17" s="192" t="s">
        <v>165</v>
      </c>
      <c r="BC17" s="192" t="s">
        <v>165</v>
      </c>
      <c r="BD17" s="192" t="s">
        <v>171</v>
      </c>
      <c r="BE17" s="192" t="s">
        <v>171</v>
      </c>
      <c r="BF17" s="192" t="s">
        <v>165</v>
      </c>
      <c r="BG17" s="192" t="s">
        <v>165</v>
      </c>
      <c r="BH17" s="192" t="s">
        <v>165</v>
      </c>
      <c r="BI17" s="192" t="s">
        <v>165</v>
      </c>
      <c r="BJ17" s="192" t="s">
        <v>165</v>
      </c>
      <c r="BK17" s="192" t="s">
        <v>165</v>
      </c>
      <c r="BL17" s="192" t="s">
        <v>165</v>
      </c>
      <c r="BM17" s="192" t="s">
        <v>171</v>
      </c>
      <c r="BN17" s="192" t="s">
        <v>171</v>
      </c>
      <c r="BO17" s="192" t="s">
        <v>165</v>
      </c>
      <c r="BP17" s="193" t="s">
        <v>165</v>
      </c>
      <c r="BQ17" s="141"/>
      <c r="BR17" s="162">
        <v>0.79166666666666663</v>
      </c>
      <c r="BS17" s="161" t="s">
        <v>165</v>
      </c>
      <c r="BT17" s="161"/>
      <c r="BU17" s="141"/>
      <c r="BV17" s="140"/>
    </row>
    <row r="18" spans="3:74" s="2" customFormat="1" ht="20.25" customHeight="1" thickBot="1" x14ac:dyDescent="0.35">
      <c r="C18" s="76" t="str">
        <f>'GRAND TOTALS'!C15</f>
        <v>Scott</v>
      </c>
      <c r="D18" s="99" t="str">
        <f>AS5</f>
        <v>O</v>
      </c>
      <c r="E18" s="99" t="str">
        <f>AS6</f>
        <v>M</v>
      </c>
      <c r="F18" s="99" t="str">
        <f>AS7</f>
        <v>B</v>
      </c>
      <c r="G18" s="99" t="str">
        <f>AS8</f>
        <v>O</v>
      </c>
      <c r="H18" s="99" t="str">
        <f>AS9</f>
        <v>M</v>
      </c>
      <c r="I18" s="99"/>
      <c r="J18" s="166" t="str">
        <f>AS10</f>
        <v>E</v>
      </c>
      <c r="K18" s="99" t="str">
        <f>AS11</f>
        <v>CF</v>
      </c>
      <c r="L18" s="99" t="str">
        <f>AS12</f>
        <v>B</v>
      </c>
      <c r="M18" s="99" t="str">
        <f>AS13</f>
        <v>BN</v>
      </c>
      <c r="N18" s="99" t="str">
        <f>AS14</f>
        <v>C</v>
      </c>
      <c r="O18" s="99" t="str">
        <f>AS15</f>
        <v>J</v>
      </c>
      <c r="P18" s="99" t="str">
        <f>AS16</f>
        <v>P</v>
      </c>
      <c r="Q18" s="99" t="str">
        <f>AS17</f>
        <v>C</v>
      </c>
      <c r="R18" s="99" t="str">
        <f>AS18</f>
        <v>S</v>
      </c>
      <c r="S18" s="166" t="str">
        <f>AS19</f>
        <v>C</v>
      </c>
      <c r="T18" s="99" t="str">
        <f>AS20</f>
        <v>B</v>
      </c>
      <c r="U18" s="210" t="s">
        <v>176</v>
      </c>
      <c r="V18" s="99" t="str">
        <f>AS22</f>
        <v>L</v>
      </c>
      <c r="W18" s="166" t="str">
        <f>AS23</f>
        <v>T</v>
      </c>
      <c r="X18" s="99" t="str">
        <f>AS24</f>
        <v>R</v>
      </c>
      <c r="Y18" s="99" t="str">
        <f>AS25</f>
        <v>V</v>
      </c>
      <c r="Z18" s="99">
        <f t="shared" si="0"/>
        <v>16</v>
      </c>
      <c r="AA18" s="99">
        <f>BL26</f>
        <v>45</v>
      </c>
      <c r="AC18" s="21">
        <f t="shared" si="1"/>
        <v>16</v>
      </c>
      <c r="AE18" s="24"/>
      <c r="AF18" s="165" t="str">
        <f t="shared" si="9"/>
        <v>J</v>
      </c>
      <c r="AG18" s="165" t="str">
        <f t="shared" si="2"/>
        <v>S</v>
      </c>
      <c r="AH18" s="165" t="str">
        <f t="shared" si="2"/>
        <v>S</v>
      </c>
      <c r="AI18" s="165" t="str">
        <f t="shared" si="11"/>
        <v>S</v>
      </c>
      <c r="AJ18" s="165" t="str">
        <f t="shared" si="2"/>
        <v>S</v>
      </c>
      <c r="AK18" s="165" t="str">
        <f t="shared" si="3"/>
        <v>J</v>
      </c>
      <c r="AL18" s="165" t="str">
        <f t="shared" si="3"/>
        <v>S</v>
      </c>
      <c r="AM18" s="165" t="str">
        <f t="shared" si="2"/>
        <v>S</v>
      </c>
      <c r="AN18" s="165" t="str">
        <f t="shared" si="2"/>
        <v>S</v>
      </c>
      <c r="AO18" s="165" t="str">
        <f t="shared" si="2"/>
        <v>S</v>
      </c>
      <c r="AP18" s="165" t="str">
        <f t="shared" si="2"/>
        <v>S</v>
      </c>
      <c r="AQ18" s="165" t="str">
        <f t="shared" si="2"/>
        <v>S</v>
      </c>
      <c r="AR18" s="165" t="str">
        <f t="shared" si="2"/>
        <v>S</v>
      </c>
      <c r="AS18" s="165" t="str">
        <f t="shared" si="5"/>
        <v>S</v>
      </c>
      <c r="AT18" s="165" t="str">
        <f t="shared" si="6"/>
        <v>S</v>
      </c>
      <c r="AU18" s="165" t="str">
        <f t="shared" si="6"/>
        <v>S</v>
      </c>
      <c r="AV18" s="165" t="str">
        <f t="shared" si="7"/>
        <v>J</v>
      </c>
      <c r="AW18" s="165" t="str">
        <f t="shared" si="8"/>
        <v>S</v>
      </c>
      <c r="AX18" s="88"/>
      <c r="AY18" s="191" t="s">
        <v>166</v>
      </c>
      <c r="AZ18" s="192" t="s">
        <v>171</v>
      </c>
      <c r="BA18" s="192" t="s">
        <v>171</v>
      </c>
      <c r="BB18" s="192" t="s">
        <v>171</v>
      </c>
      <c r="BC18" s="192" t="s">
        <v>171</v>
      </c>
      <c r="BD18" s="192" t="s">
        <v>166</v>
      </c>
      <c r="BE18" s="192" t="s">
        <v>171</v>
      </c>
      <c r="BF18" s="192" t="s">
        <v>171</v>
      </c>
      <c r="BG18" s="192" t="s">
        <v>171</v>
      </c>
      <c r="BH18" s="192" t="s">
        <v>171</v>
      </c>
      <c r="BI18" s="192" t="s">
        <v>171</v>
      </c>
      <c r="BJ18" s="192" t="s">
        <v>171</v>
      </c>
      <c r="BK18" s="192" t="s">
        <v>171</v>
      </c>
      <c r="BL18" s="192" t="s">
        <v>171</v>
      </c>
      <c r="BM18" s="192" t="s">
        <v>171</v>
      </c>
      <c r="BN18" s="192" t="s">
        <v>171</v>
      </c>
      <c r="BO18" s="192" t="s">
        <v>166</v>
      </c>
      <c r="BP18" s="193" t="s">
        <v>171</v>
      </c>
      <c r="BQ18" s="141"/>
      <c r="BR18" s="162">
        <v>0.83333333333333337</v>
      </c>
      <c r="BS18" s="161" t="s">
        <v>171</v>
      </c>
      <c r="BT18" s="161"/>
      <c r="BU18" s="141"/>
      <c r="BV18" s="140"/>
    </row>
    <row r="19" spans="3:74" s="2" customFormat="1" ht="20.25" customHeight="1" thickBot="1" x14ac:dyDescent="0.35">
      <c r="C19" s="76" t="str">
        <f>'GRAND TOTALS'!C16</f>
        <v>Michelle</v>
      </c>
      <c r="D19" s="99" t="str">
        <f>AT5</f>
        <v>O</v>
      </c>
      <c r="E19" s="99" t="str">
        <f>AT6</f>
        <v>M</v>
      </c>
      <c r="F19" s="99" t="str">
        <f>AT7</f>
        <v>B</v>
      </c>
      <c r="G19" s="99" t="str">
        <f>AT8</f>
        <v>O</v>
      </c>
      <c r="H19" s="99" t="str">
        <f>AT9</f>
        <v>M</v>
      </c>
      <c r="I19" s="99"/>
      <c r="J19" s="99" t="str">
        <f>AT10</f>
        <v>E</v>
      </c>
      <c r="K19" s="99" t="str">
        <f>AT11</f>
        <v>CF</v>
      </c>
      <c r="L19" s="99" t="str">
        <f>AT12</f>
        <v>F</v>
      </c>
      <c r="M19" s="99" t="str">
        <f>AT13</f>
        <v>BN</v>
      </c>
      <c r="N19" s="99" t="str">
        <f>AT14</f>
        <v>D</v>
      </c>
      <c r="O19" s="99" t="str">
        <f>AT15</f>
        <v>J</v>
      </c>
      <c r="P19" s="99" t="str">
        <f>AT16</f>
        <v>P</v>
      </c>
      <c r="Q19" s="166" t="str">
        <f>AT17</f>
        <v>S</v>
      </c>
      <c r="R19" s="99" t="str">
        <f>AT18</f>
        <v>S</v>
      </c>
      <c r="S19" s="99" t="str">
        <f>AT19</f>
        <v>C</v>
      </c>
      <c r="T19" s="166" t="str">
        <f>AT20</f>
        <v>T</v>
      </c>
      <c r="U19" s="210" t="s">
        <v>176</v>
      </c>
      <c r="V19" s="99" t="str">
        <f>AT22</f>
        <v>P</v>
      </c>
      <c r="W19" s="99" t="str">
        <f>AT23</f>
        <v>R</v>
      </c>
      <c r="X19" s="99" t="str">
        <f>AT24</f>
        <v>R</v>
      </c>
      <c r="Y19" s="99" t="str">
        <f>AT25</f>
        <v>23</v>
      </c>
      <c r="Z19" s="99">
        <f t="shared" si="0"/>
        <v>13</v>
      </c>
      <c r="AA19" s="99">
        <f>BM26</f>
        <v>45</v>
      </c>
      <c r="AC19" s="21">
        <f t="shared" si="1"/>
        <v>13</v>
      </c>
      <c r="AE19" s="24"/>
      <c r="AF19" s="165" t="str">
        <f t="shared" si="9"/>
        <v>C</v>
      </c>
      <c r="AG19" s="165" t="str">
        <f t="shared" si="2"/>
        <v>C</v>
      </c>
      <c r="AH19" s="165" t="str">
        <f t="shared" si="2"/>
        <v>C</v>
      </c>
      <c r="AI19" s="165" t="str">
        <f t="shared" si="11"/>
        <v>C</v>
      </c>
      <c r="AJ19" s="165" t="str">
        <f t="shared" si="2"/>
        <v>C</v>
      </c>
      <c r="AK19" s="165" t="str">
        <f t="shared" si="3"/>
        <v>C</v>
      </c>
      <c r="AL19" s="165" t="str">
        <f t="shared" si="3"/>
        <v>C</v>
      </c>
      <c r="AM19" s="165" t="str">
        <f t="shared" si="2"/>
        <v>C</v>
      </c>
      <c r="AN19" s="165" t="str">
        <f t="shared" si="2"/>
        <v>C</v>
      </c>
      <c r="AO19" s="165" t="str">
        <f t="shared" si="2"/>
        <v>C</v>
      </c>
      <c r="AP19" s="165" t="str">
        <f t="shared" si="2"/>
        <v>C</v>
      </c>
      <c r="AQ19" s="165" t="str">
        <f t="shared" si="2"/>
        <v>C</v>
      </c>
      <c r="AR19" s="165" t="str">
        <f t="shared" si="2"/>
        <v>C</v>
      </c>
      <c r="AS19" s="165" t="str">
        <f t="shared" si="5"/>
        <v>C</v>
      </c>
      <c r="AT19" s="165" t="str">
        <f t="shared" si="6"/>
        <v>C</v>
      </c>
      <c r="AU19" s="165" t="str">
        <f t="shared" si="6"/>
        <v>C</v>
      </c>
      <c r="AV19" s="165" t="str">
        <f t="shared" si="7"/>
        <v>C</v>
      </c>
      <c r="AW19" s="165" t="str">
        <f t="shared" si="8"/>
        <v>C</v>
      </c>
      <c r="AX19" s="88"/>
      <c r="AY19" s="191" t="s">
        <v>165</v>
      </c>
      <c r="AZ19" s="192" t="s">
        <v>165</v>
      </c>
      <c r="BA19" s="192" t="s">
        <v>165</v>
      </c>
      <c r="BB19" s="192" t="s">
        <v>165</v>
      </c>
      <c r="BC19" s="192" t="s">
        <v>165</v>
      </c>
      <c r="BD19" s="192" t="s">
        <v>165</v>
      </c>
      <c r="BE19" s="192" t="s">
        <v>165</v>
      </c>
      <c r="BF19" s="192" t="s">
        <v>165</v>
      </c>
      <c r="BG19" s="192" t="s">
        <v>165</v>
      </c>
      <c r="BH19" s="192" t="s">
        <v>165</v>
      </c>
      <c r="BI19" s="192" t="s">
        <v>165</v>
      </c>
      <c r="BJ19" s="192" t="s">
        <v>165</v>
      </c>
      <c r="BK19" s="192" t="s">
        <v>165</v>
      </c>
      <c r="BL19" s="192" t="s">
        <v>165</v>
      </c>
      <c r="BM19" s="192" t="s">
        <v>165</v>
      </c>
      <c r="BN19" s="192" t="s">
        <v>165</v>
      </c>
      <c r="BO19" s="192" t="s">
        <v>165</v>
      </c>
      <c r="BP19" s="193" t="s">
        <v>165</v>
      </c>
      <c r="BQ19" s="141"/>
      <c r="BR19" s="162">
        <v>0.875</v>
      </c>
      <c r="BS19" s="161" t="s">
        <v>165</v>
      </c>
      <c r="BT19" s="161"/>
      <c r="BU19" s="142"/>
      <c r="BV19" s="140"/>
    </row>
    <row r="20" spans="3:74" s="2" customFormat="1" ht="20.25" customHeight="1" thickBot="1" x14ac:dyDescent="0.35">
      <c r="C20" s="76" t="str">
        <f>'GRAND TOTALS'!C17</f>
        <v>Teri</v>
      </c>
      <c r="D20" s="99" t="str">
        <f>AU5</f>
        <v>O</v>
      </c>
      <c r="E20" s="166" t="str">
        <f>AU6</f>
        <v>K</v>
      </c>
      <c r="F20" s="99" t="str">
        <f>AU7</f>
        <v>B</v>
      </c>
      <c r="G20" s="166" t="str">
        <f>AU8</f>
        <v>M</v>
      </c>
      <c r="H20" s="99" t="str">
        <f>AU9</f>
        <v>L</v>
      </c>
      <c r="I20" s="99"/>
      <c r="J20" s="166" t="str">
        <f>AU10</f>
        <v>E</v>
      </c>
      <c r="K20" s="99" t="str">
        <f>AU11</f>
        <v>CF</v>
      </c>
      <c r="L20" s="99" t="str">
        <f>AU12</f>
        <v>B</v>
      </c>
      <c r="M20" s="99" t="str">
        <f>AU13</f>
        <v>BN</v>
      </c>
      <c r="N20" s="99" t="str">
        <f>AU14</f>
        <v>C</v>
      </c>
      <c r="O20" s="99" t="str">
        <f>AU15</f>
        <v>J</v>
      </c>
      <c r="P20" s="99" t="str">
        <f>AU16</f>
        <v>R</v>
      </c>
      <c r="Q20" s="166" t="str">
        <f>AU17</f>
        <v>S</v>
      </c>
      <c r="R20" s="99" t="str">
        <f>AU18</f>
        <v>S</v>
      </c>
      <c r="S20" s="166" t="str">
        <f>AU19</f>
        <v>C</v>
      </c>
      <c r="T20" s="166" t="str">
        <f>AU20</f>
        <v>T</v>
      </c>
      <c r="U20" s="210" t="s">
        <v>176</v>
      </c>
      <c r="V20" s="99" t="str">
        <f>AU22</f>
        <v>L</v>
      </c>
      <c r="W20" s="166" t="str">
        <f>AU23</f>
        <v>T</v>
      </c>
      <c r="X20" s="99" t="str">
        <f>AU24</f>
        <v>R</v>
      </c>
      <c r="Y20" s="99" t="str">
        <f>AU25</f>
        <v>V</v>
      </c>
      <c r="Z20" s="99">
        <f t="shared" si="0"/>
        <v>12</v>
      </c>
      <c r="AA20" s="99">
        <f>BN26</f>
        <v>27</v>
      </c>
      <c r="AC20" s="21">
        <f t="shared" ref="AC20:AC22" si="12">Z20</f>
        <v>12</v>
      </c>
      <c r="AE20" s="24"/>
      <c r="AF20" s="165" t="str">
        <f t="shared" si="9"/>
        <v>B</v>
      </c>
      <c r="AG20" s="165" t="str">
        <f t="shared" si="2"/>
        <v>B</v>
      </c>
      <c r="AH20" s="165" t="str">
        <f t="shared" si="2"/>
        <v>B</v>
      </c>
      <c r="AI20" s="165" t="str">
        <f t="shared" si="11"/>
        <v>B</v>
      </c>
      <c r="AJ20" s="165" t="str">
        <f t="shared" si="2"/>
        <v>B</v>
      </c>
      <c r="AK20" s="165" t="str">
        <f t="shared" si="3"/>
        <v>B</v>
      </c>
      <c r="AL20" s="165" t="str">
        <f t="shared" si="3"/>
        <v>B</v>
      </c>
      <c r="AM20" s="165" t="str">
        <f t="shared" si="2"/>
        <v>B</v>
      </c>
      <c r="AN20" s="165" t="str">
        <f t="shared" si="2"/>
        <v>B</v>
      </c>
      <c r="AO20" s="165" t="str">
        <f t="shared" si="2"/>
        <v>B</v>
      </c>
      <c r="AP20" s="165" t="str">
        <f t="shared" si="2"/>
        <v>B</v>
      </c>
      <c r="AQ20" s="165" t="str">
        <f t="shared" si="2"/>
        <v>B</v>
      </c>
      <c r="AR20" s="165" t="str">
        <f t="shared" si="2"/>
        <v>B</v>
      </c>
      <c r="AS20" s="165" t="str">
        <f t="shared" si="5"/>
        <v>B</v>
      </c>
      <c r="AT20" s="165" t="str">
        <f t="shared" si="6"/>
        <v>T</v>
      </c>
      <c r="AU20" s="165" t="str">
        <f t="shared" si="6"/>
        <v>T</v>
      </c>
      <c r="AV20" s="165" t="str">
        <f t="shared" si="7"/>
        <v>B</v>
      </c>
      <c r="AW20" s="165" t="str">
        <f t="shared" si="8"/>
        <v>B</v>
      </c>
      <c r="AX20" s="88"/>
      <c r="AY20" s="191" t="s">
        <v>160</v>
      </c>
      <c r="AZ20" s="192" t="s">
        <v>160</v>
      </c>
      <c r="BA20" s="192" t="s">
        <v>160</v>
      </c>
      <c r="BB20" s="192" t="s">
        <v>160</v>
      </c>
      <c r="BC20" s="192" t="s">
        <v>160</v>
      </c>
      <c r="BD20" s="192" t="s">
        <v>160</v>
      </c>
      <c r="BE20" s="192" t="s">
        <v>160</v>
      </c>
      <c r="BF20" s="192" t="s">
        <v>160</v>
      </c>
      <c r="BG20" s="192" t="s">
        <v>160</v>
      </c>
      <c r="BH20" s="192" t="s">
        <v>160</v>
      </c>
      <c r="BI20" s="192" t="s">
        <v>160</v>
      </c>
      <c r="BJ20" s="192" t="s">
        <v>160</v>
      </c>
      <c r="BK20" s="192" t="s">
        <v>160</v>
      </c>
      <c r="BL20" s="192" t="s">
        <v>160</v>
      </c>
      <c r="BM20" s="192" t="s">
        <v>174</v>
      </c>
      <c r="BN20" s="192" t="s">
        <v>174</v>
      </c>
      <c r="BO20" s="192" t="s">
        <v>160</v>
      </c>
      <c r="BP20" s="193" t="s">
        <v>160</v>
      </c>
      <c r="BQ20" s="141"/>
      <c r="BR20" s="162">
        <v>0.91666666666666663</v>
      </c>
      <c r="BS20" s="161" t="s">
        <v>160</v>
      </c>
      <c r="BT20" s="161"/>
      <c r="BU20" s="142"/>
      <c r="BV20" s="140"/>
    </row>
    <row r="21" spans="3:74" s="2" customFormat="1" ht="20.25" customHeight="1" thickBot="1" x14ac:dyDescent="0.35">
      <c r="C21" s="76" t="str">
        <f>'GRAND TOTALS'!C18</f>
        <v>Steve</v>
      </c>
      <c r="D21" s="99" t="str">
        <f>AV5</f>
        <v>O</v>
      </c>
      <c r="E21" s="99" t="str">
        <f>AV6</f>
        <v>M</v>
      </c>
      <c r="F21" s="99" t="str">
        <f>AV7</f>
        <v>B</v>
      </c>
      <c r="G21" s="99" t="str">
        <f>AV8</f>
        <v>O</v>
      </c>
      <c r="H21" s="99" t="str">
        <f>AV9</f>
        <v>M</v>
      </c>
      <c r="I21" s="99"/>
      <c r="J21" s="166" t="str">
        <f>AV10</f>
        <v>E</v>
      </c>
      <c r="K21" s="99" t="str">
        <f>AV11</f>
        <v>CF</v>
      </c>
      <c r="L21" s="99" t="str">
        <f>AV12</f>
        <v>B</v>
      </c>
      <c r="M21" s="99" t="str">
        <f>AV13</f>
        <v>BN</v>
      </c>
      <c r="N21" s="99" t="str">
        <f>AV14</f>
        <v>C</v>
      </c>
      <c r="O21" s="99" t="str">
        <f>AV15</f>
        <v>J</v>
      </c>
      <c r="P21" s="99" t="str">
        <f>AV16</f>
        <v>P</v>
      </c>
      <c r="Q21" s="99" t="str">
        <f>AV17</f>
        <v>C</v>
      </c>
      <c r="R21" s="166" t="str">
        <f>AV18</f>
        <v>J</v>
      </c>
      <c r="S21" s="166" t="str">
        <f>AV19</f>
        <v>C</v>
      </c>
      <c r="T21" s="99" t="str">
        <f>AV20</f>
        <v>B</v>
      </c>
      <c r="U21" s="210" t="s">
        <v>176</v>
      </c>
      <c r="V21" s="99" t="str">
        <f>AV22</f>
        <v>P</v>
      </c>
      <c r="W21" s="99" t="str">
        <f>AV23</f>
        <v>R</v>
      </c>
      <c r="X21" s="99" t="str">
        <f>AV24</f>
        <v>B</v>
      </c>
      <c r="Y21" s="99" t="str">
        <f>AV25</f>
        <v>V</v>
      </c>
      <c r="Z21" s="99">
        <f t="shared" ref="Z21:Z22" si="13">SUM(D42:Y42)</f>
        <v>18</v>
      </c>
      <c r="AA21" s="99">
        <f>BO26</f>
        <v>46</v>
      </c>
      <c r="AC21" s="21">
        <f t="shared" si="12"/>
        <v>18</v>
      </c>
      <c r="AE21" s="24"/>
      <c r="AF21" s="165" t="str">
        <f t="shared" si="9"/>
        <v>4</v>
      </c>
      <c r="AG21" s="165" t="str">
        <f t="shared" si="9"/>
        <v>S</v>
      </c>
      <c r="AH21" s="165" t="str">
        <f t="shared" si="9"/>
        <v>4</v>
      </c>
      <c r="AI21" s="165" t="str">
        <f t="shared" si="11"/>
        <v>4</v>
      </c>
      <c r="AJ21" s="165" t="str">
        <f t="shared" si="9"/>
        <v>S</v>
      </c>
      <c r="AK21" s="165" t="str">
        <f t="shared" si="3"/>
        <v>S</v>
      </c>
      <c r="AL21" s="165" t="str">
        <f t="shared" si="3"/>
        <v>S</v>
      </c>
      <c r="AM21" s="165" t="str">
        <f t="shared" si="9"/>
        <v>4</v>
      </c>
      <c r="AN21" s="165" t="str">
        <f t="shared" si="9"/>
        <v>S</v>
      </c>
      <c r="AO21" s="165" t="str">
        <f t="shared" si="9"/>
        <v>4</v>
      </c>
      <c r="AP21" s="165" t="str">
        <f t="shared" si="9"/>
        <v>4</v>
      </c>
      <c r="AQ21" s="165" t="str">
        <f t="shared" si="9"/>
        <v>S</v>
      </c>
      <c r="AR21" s="165" t="str">
        <f t="shared" si="9"/>
        <v>4</v>
      </c>
      <c r="AS21" s="165" t="str">
        <f t="shared" si="5"/>
        <v>4</v>
      </c>
      <c r="AT21" s="165" t="str">
        <f t="shared" si="6"/>
        <v>4</v>
      </c>
      <c r="AU21" s="165" t="str">
        <f t="shared" si="6"/>
        <v>4</v>
      </c>
      <c r="AV21" s="165" t="str">
        <f t="shared" si="7"/>
        <v>4</v>
      </c>
      <c r="AW21" s="165" t="str">
        <f t="shared" si="8"/>
        <v>4</v>
      </c>
      <c r="AX21" s="88"/>
      <c r="AY21" s="191">
        <v>4</v>
      </c>
      <c r="AZ21" s="192" t="s">
        <v>171</v>
      </c>
      <c r="BA21" s="192">
        <v>4</v>
      </c>
      <c r="BB21" s="192">
        <v>4</v>
      </c>
      <c r="BC21" s="192" t="s">
        <v>171</v>
      </c>
      <c r="BD21" s="192" t="s">
        <v>171</v>
      </c>
      <c r="BE21" s="192" t="s">
        <v>171</v>
      </c>
      <c r="BF21" s="192">
        <v>4</v>
      </c>
      <c r="BG21" s="192" t="s">
        <v>171</v>
      </c>
      <c r="BH21" s="192">
        <v>4</v>
      </c>
      <c r="BI21" s="192">
        <v>4</v>
      </c>
      <c r="BJ21" s="192" t="s">
        <v>171</v>
      </c>
      <c r="BK21" s="192">
        <v>4</v>
      </c>
      <c r="BL21" s="192">
        <v>4</v>
      </c>
      <c r="BM21" s="192">
        <v>4</v>
      </c>
      <c r="BN21" s="192">
        <v>4</v>
      </c>
      <c r="BO21" s="192">
        <v>4</v>
      </c>
      <c r="BP21" s="193">
        <v>4</v>
      </c>
      <c r="BQ21" s="141"/>
      <c r="BR21" s="162">
        <v>0.95833333333333337</v>
      </c>
      <c r="BS21" s="161" t="s">
        <v>171</v>
      </c>
      <c r="BT21" s="161"/>
      <c r="BU21" s="142"/>
      <c r="BV21" s="140"/>
    </row>
    <row r="22" spans="3:74" s="2" customFormat="1" ht="20.25" customHeight="1" x14ac:dyDescent="0.3">
      <c r="C22" s="76" t="str">
        <f>'GRAND TOTALS'!C19</f>
        <v>Kim</v>
      </c>
      <c r="D22" s="166" t="str">
        <f>AW5</f>
        <v>K</v>
      </c>
      <c r="E22" s="166" t="str">
        <f>AW6</f>
        <v>K</v>
      </c>
      <c r="F22" s="166" t="str">
        <f>AW7</f>
        <v>S</v>
      </c>
      <c r="G22" s="166" t="str">
        <f>AW8</f>
        <v>M</v>
      </c>
      <c r="H22" s="99" t="str">
        <f>AW9</f>
        <v>L</v>
      </c>
      <c r="I22" s="99"/>
      <c r="J22" s="166" t="str">
        <f>AW10</f>
        <v>E</v>
      </c>
      <c r="K22" s="99" t="str">
        <f>AW11</f>
        <v>CF</v>
      </c>
      <c r="L22" s="99" t="str">
        <f>AW12</f>
        <v>B</v>
      </c>
      <c r="M22" s="99" t="str">
        <f>AW13</f>
        <v>BN</v>
      </c>
      <c r="N22" s="167" t="str">
        <f>AW14</f>
        <v>D</v>
      </c>
      <c r="O22" s="99" t="str">
        <f>AW15</f>
        <v>J</v>
      </c>
      <c r="P22" s="99" t="str">
        <f>AW16</f>
        <v>P</v>
      </c>
      <c r="Q22" s="99" t="str">
        <f>AW17</f>
        <v>C</v>
      </c>
      <c r="R22" s="99" t="str">
        <f>AW18</f>
        <v>S</v>
      </c>
      <c r="S22" s="166" t="str">
        <f>AW19</f>
        <v>C</v>
      </c>
      <c r="T22" s="99" t="str">
        <f>AW20</f>
        <v>B</v>
      </c>
      <c r="U22" s="210" t="s">
        <v>176</v>
      </c>
      <c r="V22" s="99" t="str">
        <f>AW22</f>
        <v>P</v>
      </c>
      <c r="W22" s="99" t="str">
        <f>AW23</f>
        <v>R</v>
      </c>
      <c r="X22" s="99" t="str">
        <f>AW24</f>
        <v>B</v>
      </c>
      <c r="Y22" s="99" t="str">
        <f>AW25</f>
        <v>B</v>
      </c>
      <c r="Z22" s="99">
        <f t="shared" si="13"/>
        <v>12</v>
      </c>
      <c r="AA22" s="99">
        <f>BP26</f>
        <v>44</v>
      </c>
      <c r="AC22" s="21">
        <f t="shared" si="12"/>
        <v>12</v>
      </c>
      <c r="AE22" s="24"/>
      <c r="AF22" s="165" t="str">
        <f t="shared" si="9"/>
        <v>P</v>
      </c>
      <c r="AG22" s="165" t="str">
        <f t="shared" si="9"/>
        <v>P</v>
      </c>
      <c r="AH22" s="165" t="str">
        <f t="shared" si="9"/>
        <v>P</v>
      </c>
      <c r="AI22" s="165" t="str">
        <f t="shared" si="11"/>
        <v>L</v>
      </c>
      <c r="AJ22" s="165" t="str">
        <f t="shared" si="9"/>
        <v>L</v>
      </c>
      <c r="AK22" s="165" t="str">
        <f t="shared" si="3"/>
        <v>P</v>
      </c>
      <c r="AL22" s="165" t="str">
        <f t="shared" si="3"/>
        <v>P</v>
      </c>
      <c r="AM22" s="165" t="str">
        <f t="shared" si="9"/>
        <v>L</v>
      </c>
      <c r="AN22" s="165" t="str">
        <f t="shared" si="9"/>
        <v>P</v>
      </c>
      <c r="AO22" s="165" t="str">
        <f t="shared" si="9"/>
        <v>P</v>
      </c>
      <c r="AP22" s="165" t="str">
        <f t="shared" si="9"/>
        <v>L</v>
      </c>
      <c r="AQ22" s="165" t="str">
        <f t="shared" si="9"/>
        <v>L</v>
      </c>
      <c r="AR22" s="165" t="str">
        <f t="shared" si="9"/>
        <v>P</v>
      </c>
      <c r="AS22" s="165" t="str">
        <f t="shared" si="5"/>
        <v>L</v>
      </c>
      <c r="AT22" s="165" t="str">
        <f t="shared" si="6"/>
        <v>P</v>
      </c>
      <c r="AU22" s="165" t="str">
        <f t="shared" si="6"/>
        <v>L</v>
      </c>
      <c r="AV22" s="165" t="str">
        <f t="shared" si="7"/>
        <v>P</v>
      </c>
      <c r="AW22" s="165" t="str">
        <f t="shared" si="8"/>
        <v>P</v>
      </c>
      <c r="AX22" s="88"/>
      <c r="AY22" s="191" t="s">
        <v>167</v>
      </c>
      <c r="AZ22" s="192" t="s">
        <v>167</v>
      </c>
      <c r="BA22" s="192" t="s">
        <v>167</v>
      </c>
      <c r="BB22" s="192" t="s">
        <v>161</v>
      </c>
      <c r="BC22" s="192" t="s">
        <v>161</v>
      </c>
      <c r="BD22" s="192" t="s">
        <v>167</v>
      </c>
      <c r="BE22" s="192" t="s">
        <v>167</v>
      </c>
      <c r="BF22" s="192" t="s">
        <v>161</v>
      </c>
      <c r="BG22" s="192" t="s">
        <v>167</v>
      </c>
      <c r="BH22" s="192" t="s">
        <v>167</v>
      </c>
      <c r="BI22" s="192" t="s">
        <v>161</v>
      </c>
      <c r="BJ22" s="192" t="s">
        <v>161</v>
      </c>
      <c r="BK22" s="192" t="s">
        <v>167</v>
      </c>
      <c r="BL22" s="192" t="s">
        <v>161</v>
      </c>
      <c r="BM22" s="192" t="s">
        <v>167</v>
      </c>
      <c r="BN22" s="192" t="s">
        <v>161</v>
      </c>
      <c r="BO22" s="192" t="s">
        <v>167</v>
      </c>
      <c r="BP22" s="193" t="s">
        <v>167</v>
      </c>
      <c r="BQ22" s="142"/>
      <c r="BR22" s="163">
        <v>1</v>
      </c>
      <c r="BS22" s="161" t="s">
        <v>161</v>
      </c>
      <c r="BT22" s="161"/>
      <c r="BU22" s="142"/>
      <c r="BV22" s="140"/>
    </row>
    <row r="23" spans="3:74" ht="21.75" customHeight="1" x14ac:dyDescent="0.3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F23" s="165" t="str">
        <f t="shared" si="9"/>
        <v>R</v>
      </c>
      <c r="AG23" s="165" t="str">
        <f t="shared" si="9"/>
        <v>R</v>
      </c>
      <c r="AH23" s="165" t="str">
        <f t="shared" si="9"/>
        <v>R</v>
      </c>
      <c r="AI23" s="165" t="str">
        <f t="shared" si="11"/>
        <v>R</v>
      </c>
      <c r="AJ23" s="165" t="str">
        <f t="shared" si="9"/>
        <v>R</v>
      </c>
      <c r="AK23" s="165" t="str">
        <f t="shared" si="3"/>
        <v>R</v>
      </c>
      <c r="AL23" s="165" t="str">
        <f t="shared" si="3"/>
        <v>R</v>
      </c>
      <c r="AM23" s="165" t="str">
        <f t="shared" si="9"/>
        <v>R</v>
      </c>
      <c r="AN23" s="165" t="str">
        <f t="shared" si="9"/>
        <v>R</v>
      </c>
      <c r="AO23" s="165" t="str">
        <f t="shared" si="9"/>
        <v>R</v>
      </c>
      <c r="AP23" s="165" t="str">
        <f t="shared" si="9"/>
        <v>R</v>
      </c>
      <c r="AQ23" s="165" t="str">
        <f t="shared" si="9"/>
        <v>T</v>
      </c>
      <c r="AR23" s="165" t="str">
        <f t="shared" si="9"/>
        <v>R</v>
      </c>
      <c r="AS23" s="165" t="str">
        <f t="shared" si="5"/>
        <v>T</v>
      </c>
      <c r="AT23" s="165" t="str">
        <f t="shared" si="6"/>
        <v>R</v>
      </c>
      <c r="AU23" s="165" t="str">
        <f t="shared" si="6"/>
        <v>T</v>
      </c>
      <c r="AV23" s="165" t="str">
        <f t="shared" si="7"/>
        <v>R</v>
      </c>
      <c r="AW23" s="165" t="str">
        <f t="shared" si="8"/>
        <v>R</v>
      </c>
      <c r="AX23" s="88"/>
      <c r="AY23" s="191" t="s">
        <v>168</v>
      </c>
      <c r="AZ23" s="192" t="s">
        <v>168</v>
      </c>
      <c r="BA23" s="192" t="s">
        <v>168</v>
      </c>
      <c r="BB23" s="192" t="s">
        <v>168</v>
      </c>
      <c r="BC23" s="192" t="s">
        <v>168</v>
      </c>
      <c r="BD23" s="192" t="s">
        <v>168</v>
      </c>
      <c r="BE23" s="192" t="s">
        <v>168</v>
      </c>
      <c r="BF23" s="192" t="s">
        <v>168</v>
      </c>
      <c r="BG23" s="192" t="s">
        <v>168</v>
      </c>
      <c r="BH23" s="192" t="s">
        <v>168</v>
      </c>
      <c r="BI23" s="192" t="s">
        <v>168</v>
      </c>
      <c r="BJ23" s="192" t="s">
        <v>174</v>
      </c>
      <c r="BK23" s="192" t="s">
        <v>168</v>
      </c>
      <c r="BL23" s="192" t="s">
        <v>174</v>
      </c>
      <c r="BM23" s="192" t="s">
        <v>168</v>
      </c>
      <c r="BN23" s="192" t="s">
        <v>174</v>
      </c>
      <c r="BO23" s="192" t="s">
        <v>168</v>
      </c>
      <c r="BP23" s="193" t="s">
        <v>168</v>
      </c>
      <c r="BQ23" s="142"/>
      <c r="BR23" s="163">
        <v>1.0416666666666667</v>
      </c>
      <c r="BS23" s="161" t="s">
        <v>174</v>
      </c>
      <c r="BT23" s="161"/>
      <c r="BU23" s="143"/>
      <c r="BV23" s="140"/>
    </row>
    <row r="24" spans="3:74" ht="21.75" customHeight="1" thickBot="1" x14ac:dyDescent="0.35">
      <c r="F24" s="168"/>
      <c r="G24" s="22" t="s">
        <v>5</v>
      </c>
      <c r="M24" s="77"/>
      <c r="N24" s="22" t="s">
        <v>31</v>
      </c>
      <c r="AF24" s="165" t="str">
        <f t="shared" si="9"/>
        <v>B</v>
      </c>
      <c r="AG24" s="165" t="str">
        <f t="shared" si="9"/>
        <v>R</v>
      </c>
      <c r="AH24" s="165" t="str">
        <f t="shared" si="9"/>
        <v>B</v>
      </c>
      <c r="AI24" s="165" t="str">
        <f t="shared" si="11"/>
        <v>B</v>
      </c>
      <c r="AJ24" s="165" t="str">
        <f t="shared" si="9"/>
        <v>R</v>
      </c>
      <c r="AK24" s="165" t="str">
        <f t="shared" si="3"/>
        <v>B</v>
      </c>
      <c r="AL24" s="165" t="str">
        <f t="shared" si="3"/>
        <v>R</v>
      </c>
      <c r="AM24" s="165" t="str">
        <f t="shared" si="9"/>
        <v>R</v>
      </c>
      <c r="AN24" s="165" t="str">
        <f t="shared" si="9"/>
        <v>B</v>
      </c>
      <c r="AO24" s="165" t="str">
        <f t="shared" si="9"/>
        <v>B</v>
      </c>
      <c r="AP24" s="165" t="str">
        <f t="shared" si="9"/>
        <v>B</v>
      </c>
      <c r="AQ24" s="165" t="str">
        <f t="shared" si="9"/>
        <v>B</v>
      </c>
      <c r="AR24" s="165" t="str">
        <f t="shared" si="9"/>
        <v>B</v>
      </c>
      <c r="AS24" s="165" t="str">
        <f t="shared" si="5"/>
        <v>R</v>
      </c>
      <c r="AT24" s="165" t="str">
        <f t="shared" si="6"/>
        <v>R</v>
      </c>
      <c r="AU24" s="165" t="str">
        <f t="shared" si="6"/>
        <v>R</v>
      </c>
      <c r="AV24" s="165" t="str">
        <f t="shared" si="7"/>
        <v>B</v>
      </c>
      <c r="AW24" s="165" t="str">
        <f t="shared" si="8"/>
        <v>B</v>
      </c>
      <c r="AX24" s="84"/>
      <c r="AY24" s="191" t="s">
        <v>160</v>
      </c>
      <c r="AZ24" s="192" t="s">
        <v>168</v>
      </c>
      <c r="BA24" s="192" t="s">
        <v>160</v>
      </c>
      <c r="BB24" s="192" t="s">
        <v>160</v>
      </c>
      <c r="BC24" s="192" t="s">
        <v>168</v>
      </c>
      <c r="BD24" s="192" t="s">
        <v>160</v>
      </c>
      <c r="BE24" s="192" t="s">
        <v>168</v>
      </c>
      <c r="BF24" s="192" t="s">
        <v>168</v>
      </c>
      <c r="BG24" s="192" t="s">
        <v>160</v>
      </c>
      <c r="BH24" s="192" t="s">
        <v>160</v>
      </c>
      <c r="BI24" s="192" t="s">
        <v>160</v>
      </c>
      <c r="BJ24" s="192" t="s">
        <v>160</v>
      </c>
      <c r="BK24" s="192" t="s">
        <v>160</v>
      </c>
      <c r="BL24" s="192" t="s">
        <v>168</v>
      </c>
      <c r="BM24" s="192" t="s">
        <v>168</v>
      </c>
      <c r="BN24" s="192" t="s">
        <v>168</v>
      </c>
      <c r="BO24" s="192" t="s">
        <v>160</v>
      </c>
      <c r="BP24" s="193" t="s">
        <v>160</v>
      </c>
      <c r="BQ24" s="142"/>
      <c r="BR24" s="163">
        <v>1.0833333333333333</v>
      </c>
      <c r="BS24" s="161" t="s">
        <v>160</v>
      </c>
      <c r="BT24" s="161"/>
    </row>
    <row r="25" spans="3:74" s="84" customFormat="1" ht="21.75" customHeight="1" x14ac:dyDescent="0.3"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  <c r="AA25" s="13"/>
      <c r="AB25" s="12"/>
      <c r="AC25" s="12"/>
      <c r="AE25" s="26"/>
      <c r="AF25" s="165" t="str">
        <f t="shared" si="9"/>
        <v>B</v>
      </c>
      <c r="AG25" s="165" t="str">
        <f t="shared" ref="AG25:AG26" si="14">TRIM(AZ25)</f>
        <v>B</v>
      </c>
      <c r="AH25" s="165" t="str">
        <f t="shared" ref="AH25:AH26" si="15">TRIM(BA25)</f>
        <v>V</v>
      </c>
      <c r="AI25" s="165" t="str">
        <f t="shared" si="11"/>
        <v>B</v>
      </c>
      <c r="AJ25" s="165" t="str">
        <f t="shared" ref="AJ25:AJ26" si="16">TRIM(BC25)</f>
        <v>B</v>
      </c>
      <c r="AK25" s="165" t="str">
        <f t="shared" si="3"/>
        <v>B</v>
      </c>
      <c r="AL25" s="165" t="str">
        <f t="shared" si="3"/>
        <v>V</v>
      </c>
      <c r="AM25" s="165" t="str">
        <f t="shared" ref="AM25:AM26" si="17">TRIM(BF25)</f>
        <v>V</v>
      </c>
      <c r="AN25" s="165" t="str">
        <f t="shared" ref="AN25:AN26" si="18">TRIM(BG25)</f>
        <v>B</v>
      </c>
      <c r="AO25" s="165" t="str">
        <f t="shared" ref="AO25:AO26" si="19">TRIM(BH25)</f>
        <v>V</v>
      </c>
      <c r="AP25" s="165" t="str">
        <f t="shared" ref="AP25:AP26" si="20">TRIM(BI25)</f>
        <v>V</v>
      </c>
      <c r="AQ25" s="165" t="str">
        <f t="shared" ref="AQ25:AQ26" si="21">TRIM(BJ25)</f>
        <v>B</v>
      </c>
      <c r="AR25" s="165" t="str">
        <f t="shared" ref="AR25:AR26" si="22">TRIM(BK25)</f>
        <v>V</v>
      </c>
      <c r="AS25" s="165" t="str">
        <f t="shared" si="5"/>
        <v>V</v>
      </c>
      <c r="AT25" s="165" t="str">
        <f t="shared" si="6"/>
        <v>23</v>
      </c>
      <c r="AU25" s="165" t="str">
        <f t="shared" si="6"/>
        <v>V</v>
      </c>
      <c r="AV25" s="165" t="str">
        <f t="shared" si="7"/>
        <v>V</v>
      </c>
      <c r="AW25" s="165" t="str">
        <f t="shared" si="8"/>
        <v>B</v>
      </c>
      <c r="AX25" s="88"/>
      <c r="AY25" s="191" t="s">
        <v>160</v>
      </c>
      <c r="AZ25" s="192" t="s">
        <v>160</v>
      </c>
      <c r="BA25" s="192" t="s">
        <v>172</v>
      </c>
      <c r="BB25" s="192" t="s">
        <v>160</v>
      </c>
      <c r="BC25" s="192" t="s">
        <v>160</v>
      </c>
      <c r="BD25" s="192" t="s">
        <v>160</v>
      </c>
      <c r="BE25" s="192" t="s">
        <v>172</v>
      </c>
      <c r="BF25" s="192" t="s">
        <v>172</v>
      </c>
      <c r="BG25" s="192" t="s">
        <v>160</v>
      </c>
      <c r="BH25" s="192" t="s">
        <v>172</v>
      </c>
      <c r="BI25" s="192" t="s">
        <v>172</v>
      </c>
      <c r="BJ25" s="192" t="s">
        <v>160</v>
      </c>
      <c r="BK25" s="192" t="s">
        <v>172</v>
      </c>
      <c r="BL25" s="192" t="s">
        <v>172</v>
      </c>
      <c r="BM25" s="192">
        <v>23</v>
      </c>
      <c r="BN25" s="192" t="s">
        <v>172</v>
      </c>
      <c r="BO25" s="192" t="s">
        <v>172</v>
      </c>
      <c r="BP25" s="193" t="s">
        <v>160</v>
      </c>
      <c r="BQ25" s="142"/>
      <c r="BR25" s="163">
        <v>1.125</v>
      </c>
      <c r="BS25" s="161" t="s">
        <v>160</v>
      </c>
      <c r="BT25" s="161"/>
    </row>
    <row r="26" spans="3:74" s="84" customFormat="1" ht="21.75" customHeight="1" x14ac:dyDescent="0.3">
      <c r="C26" s="116" t="str">
        <f>C5</f>
        <v>Fred</v>
      </c>
      <c r="D26" s="117">
        <f t="shared" ref="D26:H35" si="23">IF(D5=D$4,1,0)</f>
        <v>1</v>
      </c>
      <c r="E26" s="117">
        <f t="shared" si="23"/>
        <v>1</v>
      </c>
      <c r="F26" s="117">
        <f t="shared" si="23"/>
        <v>1</v>
      </c>
      <c r="G26" s="117">
        <f t="shared" si="23"/>
        <v>1</v>
      </c>
      <c r="H26" s="117">
        <f t="shared" si="23"/>
        <v>0</v>
      </c>
      <c r="I26" s="117"/>
      <c r="J26" s="117">
        <f t="shared" ref="J26:Y26" si="24">IF(J5=J$4,1,0)</f>
        <v>1</v>
      </c>
      <c r="K26" s="117">
        <f t="shared" si="24"/>
        <v>1</v>
      </c>
      <c r="L26" s="117">
        <f t="shared" si="24"/>
        <v>1</v>
      </c>
      <c r="M26" s="117">
        <f t="shared" si="24"/>
        <v>1</v>
      </c>
      <c r="N26" s="117">
        <f t="shared" si="24"/>
        <v>1</v>
      </c>
      <c r="O26" s="117">
        <f t="shared" si="24"/>
        <v>1</v>
      </c>
      <c r="P26" s="117">
        <f t="shared" si="24"/>
        <v>0</v>
      </c>
      <c r="Q26" s="117">
        <f t="shared" si="24"/>
        <v>1</v>
      </c>
      <c r="R26" s="117">
        <f t="shared" si="24"/>
        <v>0</v>
      </c>
      <c r="S26" s="117">
        <f t="shared" si="24"/>
        <v>1</v>
      </c>
      <c r="T26" s="117">
        <f t="shared" si="24"/>
        <v>1</v>
      </c>
      <c r="U26" s="117">
        <f t="shared" si="24"/>
        <v>1</v>
      </c>
      <c r="V26" s="117">
        <f t="shared" si="24"/>
        <v>1</v>
      </c>
      <c r="W26" s="117">
        <f t="shared" si="24"/>
        <v>1</v>
      </c>
      <c r="X26" s="117">
        <f t="shared" si="24"/>
        <v>1</v>
      </c>
      <c r="Y26" s="117">
        <f t="shared" si="24"/>
        <v>0</v>
      </c>
      <c r="Z26" s="118"/>
      <c r="AA26" s="92"/>
      <c r="AE26" s="26"/>
      <c r="AF26" s="156" t="str">
        <f t="shared" si="9"/>
        <v>40</v>
      </c>
      <c r="AG26" s="156" t="str">
        <f t="shared" si="14"/>
        <v>42</v>
      </c>
      <c r="AH26" s="156" t="str">
        <f t="shared" si="15"/>
        <v>43</v>
      </c>
      <c r="AI26" s="165" t="str">
        <f>TRIM(BB26)</f>
        <v>38</v>
      </c>
      <c r="AJ26" s="156" t="str">
        <f t="shared" si="16"/>
        <v>46</v>
      </c>
      <c r="AK26" s="156" t="str">
        <f t="shared" si="3"/>
        <v>17</v>
      </c>
      <c r="AL26" s="165" t="str">
        <f t="shared" si="3"/>
        <v>42</v>
      </c>
      <c r="AM26" s="156" t="str">
        <f t="shared" si="17"/>
        <v>52</v>
      </c>
      <c r="AN26" s="156" t="str">
        <f t="shared" si="18"/>
        <v>48</v>
      </c>
      <c r="AO26" s="156" t="str">
        <f t="shared" si="19"/>
        <v>45</v>
      </c>
      <c r="AP26" s="156" t="str">
        <f t="shared" si="20"/>
        <v>35</v>
      </c>
      <c r="AQ26" s="156" t="str">
        <f t="shared" si="21"/>
        <v>45</v>
      </c>
      <c r="AR26" s="156" t="str">
        <f t="shared" si="22"/>
        <v>40</v>
      </c>
      <c r="AS26" s="156" t="str">
        <f t="shared" si="5"/>
        <v>45</v>
      </c>
      <c r="AT26" s="156" t="str">
        <f t="shared" ref="AT26" si="25">TRIM(BM26)</f>
        <v>45</v>
      </c>
      <c r="AU26" s="156" t="str">
        <f t="shared" ref="AU26" si="26">TRIM(BN26)</f>
        <v>27</v>
      </c>
      <c r="AV26" s="156" t="str">
        <f t="shared" si="7"/>
        <v>46</v>
      </c>
      <c r="AW26" s="156" t="str">
        <f t="shared" si="8"/>
        <v>44</v>
      </c>
      <c r="AX26" s="88"/>
      <c r="AY26" s="194">
        <v>40</v>
      </c>
      <c r="AZ26" s="195">
        <v>42</v>
      </c>
      <c r="BA26" s="195">
        <v>43</v>
      </c>
      <c r="BB26" s="195">
        <v>38</v>
      </c>
      <c r="BC26" s="195">
        <v>46</v>
      </c>
      <c r="BD26" s="195">
        <v>17</v>
      </c>
      <c r="BE26" s="195">
        <v>42</v>
      </c>
      <c r="BF26" s="195">
        <v>52</v>
      </c>
      <c r="BG26" s="195">
        <v>48</v>
      </c>
      <c r="BH26" s="195">
        <v>45</v>
      </c>
      <c r="BI26" s="195">
        <v>35</v>
      </c>
      <c r="BJ26" s="195">
        <v>45</v>
      </c>
      <c r="BK26" s="195">
        <v>40</v>
      </c>
      <c r="BL26" s="195">
        <v>45</v>
      </c>
      <c r="BM26" s="195">
        <v>45</v>
      </c>
      <c r="BN26" s="195">
        <v>27</v>
      </c>
      <c r="BO26" s="195">
        <v>46</v>
      </c>
      <c r="BP26" s="196">
        <v>44</v>
      </c>
      <c r="BQ26" s="143"/>
      <c r="BR26" s="164" t="s">
        <v>169</v>
      </c>
      <c r="BS26" s="161">
        <v>45</v>
      </c>
      <c r="BT26" s="161"/>
    </row>
    <row r="27" spans="3:74" s="84" customFormat="1" ht="21.75" customHeight="1" x14ac:dyDescent="0.3">
      <c r="C27" s="116" t="str">
        <f t="shared" ref="C27:C43" si="27">C6</f>
        <v>Joni</v>
      </c>
      <c r="D27" s="117">
        <f t="shared" si="23"/>
        <v>1</v>
      </c>
      <c r="E27" s="117">
        <f t="shared" si="23"/>
        <v>1</v>
      </c>
      <c r="F27" s="117">
        <f t="shared" si="23"/>
        <v>1</v>
      </c>
      <c r="G27" s="117">
        <f t="shared" si="23"/>
        <v>1</v>
      </c>
      <c r="H27" s="117">
        <f t="shared" si="23"/>
        <v>1</v>
      </c>
      <c r="I27" s="117"/>
      <c r="J27" s="117">
        <f t="shared" ref="J27:Y27" si="28">IF(J6=J$4,1,0)</f>
        <v>1</v>
      </c>
      <c r="K27" s="117">
        <f t="shared" si="28"/>
        <v>0</v>
      </c>
      <c r="L27" s="117">
        <f t="shared" si="28"/>
        <v>0</v>
      </c>
      <c r="M27" s="117">
        <f t="shared" si="28"/>
        <v>1</v>
      </c>
      <c r="N27" s="117">
        <f t="shared" si="28"/>
        <v>1</v>
      </c>
      <c r="O27" s="117">
        <f t="shared" si="28"/>
        <v>1</v>
      </c>
      <c r="P27" s="117">
        <f t="shared" si="28"/>
        <v>0</v>
      </c>
      <c r="Q27" s="117">
        <f t="shared" si="28"/>
        <v>1</v>
      </c>
      <c r="R27" s="117">
        <f t="shared" si="28"/>
        <v>1</v>
      </c>
      <c r="S27" s="117">
        <f t="shared" si="28"/>
        <v>1</v>
      </c>
      <c r="T27" s="117">
        <f t="shared" si="28"/>
        <v>1</v>
      </c>
      <c r="U27" s="117">
        <f t="shared" si="28"/>
        <v>0</v>
      </c>
      <c r="V27" s="117">
        <f t="shared" si="28"/>
        <v>1</v>
      </c>
      <c r="W27" s="117">
        <f t="shared" si="28"/>
        <v>1</v>
      </c>
      <c r="X27" s="117">
        <f t="shared" si="28"/>
        <v>0</v>
      </c>
      <c r="Y27" s="117">
        <f t="shared" si="28"/>
        <v>0</v>
      </c>
      <c r="Z27" s="118"/>
      <c r="AA27" s="92"/>
      <c r="AE27" s="26"/>
      <c r="AF27" s="26"/>
      <c r="AG27" s="26"/>
      <c r="AH27" s="26"/>
      <c r="AI27" s="157"/>
      <c r="AJ27" s="26"/>
      <c r="AK27" s="157"/>
      <c r="AL27" s="80"/>
      <c r="AM27" s="80"/>
      <c r="AN27" s="26"/>
      <c r="AO27" s="26"/>
      <c r="AP27" s="26"/>
      <c r="AQ27" s="26"/>
      <c r="AR27" s="26"/>
      <c r="AS27" s="26"/>
      <c r="AT27" s="26"/>
      <c r="AU27" s="26"/>
      <c r="AV27" s="157"/>
      <c r="AW27" s="26"/>
      <c r="AY27" s="197"/>
      <c r="AZ27" s="198"/>
      <c r="BA27" s="157"/>
      <c r="BB27" s="157"/>
      <c r="BC27" s="198"/>
      <c r="BD27" s="157"/>
      <c r="BE27" s="198"/>
      <c r="BF27" s="157"/>
      <c r="BG27" s="198"/>
      <c r="BH27" s="198"/>
      <c r="BI27" s="198"/>
      <c r="BJ27" s="198"/>
      <c r="BK27" s="198"/>
      <c r="BL27" s="157"/>
      <c r="BM27" s="198"/>
      <c r="BN27" s="198"/>
      <c r="BO27" s="198"/>
      <c r="BP27" s="199"/>
      <c r="BQ27" s="92"/>
      <c r="BR27" s="92"/>
      <c r="BS27" s="163"/>
      <c r="BT27" s="161"/>
    </row>
    <row r="28" spans="3:74" s="84" customFormat="1" ht="21.75" customHeight="1" x14ac:dyDescent="0.3">
      <c r="C28" s="116" t="str">
        <f t="shared" si="27"/>
        <v>Tara</v>
      </c>
      <c r="D28" s="117">
        <f t="shared" si="23"/>
        <v>1</v>
      </c>
      <c r="E28" s="117">
        <f t="shared" si="23"/>
        <v>1</v>
      </c>
      <c r="F28" s="117">
        <f t="shared" si="23"/>
        <v>1</v>
      </c>
      <c r="G28" s="117">
        <f t="shared" si="23"/>
        <v>1</v>
      </c>
      <c r="H28" s="117">
        <f t="shared" si="23"/>
        <v>1</v>
      </c>
      <c r="I28" s="117"/>
      <c r="J28" s="117">
        <f t="shared" ref="J28:Y28" si="29">IF(J7=J$4,1,0)</f>
        <v>1</v>
      </c>
      <c r="K28" s="117">
        <f t="shared" si="29"/>
        <v>0</v>
      </c>
      <c r="L28" s="117">
        <f t="shared" si="29"/>
        <v>0</v>
      </c>
      <c r="M28" s="117">
        <f t="shared" si="29"/>
        <v>1</v>
      </c>
      <c r="N28" s="117">
        <f t="shared" si="29"/>
        <v>1</v>
      </c>
      <c r="O28" s="117">
        <f t="shared" si="29"/>
        <v>1</v>
      </c>
      <c r="P28" s="117">
        <f t="shared" si="29"/>
        <v>0</v>
      </c>
      <c r="Q28" s="117">
        <f t="shared" si="29"/>
        <v>1</v>
      </c>
      <c r="R28" s="117">
        <f t="shared" si="29"/>
        <v>1</v>
      </c>
      <c r="S28" s="117">
        <f t="shared" si="29"/>
        <v>1</v>
      </c>
      <c r="T28" s="117">
        <f t="shared" si="29"/>
        <v>1</v>
      </c>
      <c r="U28" s="117">
        <f t="shared" si="29"/>
        <v>1</v>
      </c>
      <c r="V28" s="117">
        <f t="shared" si="29"/>
        <v>1</v>
      </c>
      <c r="W28" s="117">
        <f t="shared" si="29"/>
        <v>1</v>
      </c>
      <c r="X28" s="117">
        <f t="shared" si="29"/>
        <v>1</v>
      </c>
      <c r="Y28" s="117">
        <f t="shared" si="29"/>
        <v>1</v>
      </c>
      <c r="Z28" s="118"/>
      <c r="AA28" s="92"/>
      <c r="AE28" s="26"/>
      <c r="AF28" s="26"/>
      <c r="AG28" s="26"/>
      <c r="AH28" s="26"/>
      <c r="AI28" s="26"/>
      <c r="AJ28" s="26"/>
      <c r="AK28" s="26"/>
      <c r="AL28" s="158"/>
      <c r="AM28" s="80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Y28" s="200"/>
      <c r="AZ28" s="201"/>
      <c r="BA28" s="201"/>
      <c r="BB28" s="201"/>
      <c r="BC28" s="201"/>
      <c r="BD28" s="201"/>
      <c r="BE28" s="202"/>
      <c r="BF28" s="203"/>
      <c r="BG28" s="201"/>
      <c r="BH28" s="201"/>
      <c r="BI28" s="201"/>
      <c r="BJ28" s="201"/>
      <c r="BK28" s="201"/>
      <c r="BL28" s="201"/>
      <c r="BM28" s="201"/>
      <c r="BN28" s="201"/>
      <c r="BO28" s="204"/>
      <c r="BP28" s="199"/>
      <c r="BQ28" s="92"/>
      <c r="BR28" s="92"/>
      <c r="BS28" s="164"/>
      <c r="BT28" s="161"/>
    </row>
    <row r="29" spans="3:74" s="84" customFormat="1" ht="21.75" customHeight="1" x14ac:dyDescent="0.3">
      <c r="C29" s="116" t="str">
        <f t="shared" si="27"/>
        <v>Roger</v>
      </c>
      <c r="D29" s="117">
        <f t="shared" si="23"/>
        <v>1</v>
      </c>
      <c r="E29" s="117">
        <f t="shared" si="23"/>
        <v>1</v>
      </c>
      <c r="F29" s="117">
        <f t="shared" si="23"/>
        <v>1</v>
      </c>
      <c r="G29" s="117">
        <f t="shared" si="23"/>
        <v>1</v>
      </c>
      <c r="H29" s="117">
        <f t="shared" si="23"/>
        <v>1</v>
      </c>
      <c r="I29" s="117"/>
      <c r="J29" s="117">
        <f t="shared" ref="J29:Y29" si="30">IF(J8=J$4,1,0)</f>
        <v>1</v>
      </c>
      <c r="K29" s="117">
        <f t="shared" si="30"/>
        <v>0</v>
      </c>
      <c r="L29" s="117">
        <f t="shared" si="30"/>
        <v>1</v>
      </c>
      <c r="M29" s="117">
        <f t="shared" si="30"/>
        <v>1</v>
      </c>
      <c r="N29" s="117">
        <f t="shared" si="30"/>
        <v>1</v>
      </c>
      <c r="O29" s="117">
        <f t="shared" si="30"/>
        <v>1</v>
      </c>
      <c r="P29" s="117">
        <f t="shared" si="30"/>
        <v>0</v>
      </c>
      <c r="Q29" s="117">
        <f t="shared" si="30"/>
        <v>1</v>
      </c>
      <c r="R29" s="117">
        <f t="shared" si="30"/>
        <v>1</v>
      </c>
      <c r="S29" s="117">
        <f t="shared" si="30"/>
        <v>1</v>
      </c>
      <c r="T29" s="117">
        <f t="shared" si="30"/>
        <v>1</v>
      </c>
      <c r="U29" s="117">
        <f t="shared" si="30"/>
        <v>1</v>
      </c>
      <c r="V29" s="117">
        <f t="shared" si="30"/>
        <v>0</v>
      </c>
      <c r="W29" s="117">
        <f t="shared" si="30"/>
        <v>1</v>
      </c>
      <c r="X29" s="117">
        <f t="shared" si="30"/>
        <v>1</v>
      </c>
      <c r="Y29" s="117">
        <f t="shared" si="30"/>
        <v>0</v>
      </c>
      <c r="Z29" s="118"/>
      <c r="AA29" s="92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Y29" s="205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7"/>
      <c r="BP29" s="208"/>
      <c r="BQ29" s="92"/>
      <c r="BR29" s="92"/>
    </row>
    <row r="30" spans="3:74" s="84" customFormat="1" ht="21.75" customHeight="1" x14ac:dyDescent="0.3">
      <c r="C30" s="116" t="str">
        <f t="shared" si="27"/>
        <v>Jeanne</v>
      </c>
      <c r="D30" s="117">
        <f t="shared" si="23"/>
        <v>0</v>
      </c>
      <c r="E30" s="117">
        <f t="shared" si="23"/>
        <v>1</v>
      </c>
      <c r="F30" s="117">
        <f t="shared" si="23"/>
        <v>0</v>
      </c>
      <c r="G30" s="117">
        <f t="shared" si="23"/>
        <v>0</v>
      </c>
      <c r="H30" s="117">
        <f t="shared" si="23"/>
        <v>0</v>
      </c>
      <c r="I30" s="117"/>
      <c r="J30" s="117">
        <f t="shared" ref="J30:Y30" si="31">IF(J9=J$4,1,0)</f>
        <v>1</v>
      </c>
      <c r="K30" s="117">
        <f t="shared" si="31"/>
        <v>1</v>
      </c>
      <c r="L30" s="117">
        <f t="shared" si="31"/>
        <v>0</v>
      </c>
      <c r="M30" s="117">
        <f t="shared" si="31"/>
        <v>1</v>
      </c>
      <c r="N30" s="117">
        <f t="shared" si="31"/>
        <v>0</v>
      </c>
      <c r="O30" s="117">
        <f t="shared" si="31"/>
        <v>1</v>
      </c>
      <c r="P30" s="117">
        <f t="shared" si="31"/>
        <v>1</v>
      </c>
      <c r="Q30" s="117">
        <f t="shared" si="31"/>
        <v>1</v>
      </c>
      <c r="R30" s="117">
        <f t="shared" si="31"/>
        <v>1</v>
      </c>
      <c r="S30" s="117">
        <f t="shared" si="31"/>
        <v>1</v>
      </c>
      <c r="T30" s="117">
        <f t="shared" si="31"/>
        <v>1</v>
      </c>
      <c r="U30" s="117">
        <f t="shared" si="31"/>
        <v>0</v>
      </c>
      <c r="V30" s="117">
        <f t="shared" si="31"/>
        <v>0</v>
      </c>
      <c r="W30" s="117">
        <f t="shared" si="31"/>
        <v>1</v>
      </c>
      <c r="X30" s="117">
        <f t="shared" si="31"/>
        <v>0</v>
      </c>
      <c r="Y30" s="117">
        <f t="shared" si="31"/>
        <v>0</v>
      </c>
      <c r="Z30" s="118"/>
      <c r="AA30" s="92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</row>
    <row r="31" spans="3:74" s="84" customFormat="1" ht="21.75" customHeight="1" x14ac:dyDescent="0.3">
      <c r="C31" s="116" t="str">
        <f t="shared" si="27"/>
        <v>Jackie</v>
      </c>
      <c r="D31" s="117">
        <f t="shared" si="23"/>
        <v>1</v>
      </c>
      <c r="E31" s="117">
        <f t="shared" si="23"/>
        <v>0</v>
      </c>
      <c r="F31" s="117">
        <f t="shared" si="23"/>
        <v>0</v>
      </c>
      <c r="G31" s="117">
        <f t="shared" si="23"/>
        <v>0</v>
      </c>
      <c r="H31" s="117">
        <f t="shared" si="23"/>
        <v>1</v>
      </c>
      <c r="I31" s="117"/>
      <c r="J31" s="117">
        <f t="shared" ref="J31:Y31" si="32">IF(J10=J$4,1,0)</f>
        <v>1</v>
      </c>
      <c r="K31" s="117">
        <f t="shared" si="32"/>
        <v>1</v>
      </c>
      <c r="L31" s="117">
        <f t="shared" si="32"/>
        <v>0</v>
      </c>
      <c r="M31" s="117">
        <f t="shared" si="32"/>
        <v>0</v>
      </c>
      <c r="N31" s="117">
        <f t="shared" si="32"/>
        <v>1</v>
      </c>
      <c r="O31" s="117">
        <f t="shared" si="32"/>
        <v>1</v>
      </c>
      <c r="P31" s="117">
        <f t="shared" si="32"/>
        <v>0</v>
      </c>
      <c r="Q31" s="117">
        <f t="shared" si="32"/>
        <v>0</v>
      </c>
      <c r="R31" s="117">
        <f t="shared" si="32"/>
        <v>0</v>
      </c>
      <c r="S31" s="117">
        <f t="shared" si="32"/>
        <v>1</v>
      </c>
      <c r="T31" s="117">
        <f t="shared" si="32"/>
        <v>1</v>
      </c>
      <c r="U31" s="117">
        <f t="shared" si="32"/>
        <v>0</v>
      </c>
      <c r="V31" s="117">
        <f t="shared" si="32"/>
        <v>1</v>
      </c>
      <c r="W31" s="117">
        <f t="shared" si="32"/>
        <v>1</v>
      </c>
      <c r="X31" s="117">
        <f t="shared" si="32"/>
        <v>1</v>
      </c>
      <c r="Y31" s="117">
        <f t="shared" si="32"/>
        <v>0</v>
      </c>
      <c r="Z31" s="118"/>
      <c r="AA31" s="92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</row>
    <row r="32" spans="3:74" s="84" customFormat="1" ht="21.75" customHeight="1" x14ac:dyDescent="0.3">
      <c r="C32" s="116" t="str">
        <f t="shared" si="27"/>
        <v>Darla</v>
      </c>
      <c r="D32" s="117">
        <f t="shared" si="23"/>
        <v>0</v>
      </c>
      <c r="E32" s="117">
        <f t="shared" si="23"/>
        <v>0</v>
      </c>
      <c r="F32" s="117">
        <f t="shared" si="23"/>
        <v>1</v>
      </c>
      <c r="G32" s="117">
        <f t="shared" si="23"/>
        <v>0</v>
      </c>
      <c r="H32" s="117">
        <f t="shared" si="23"/>
        <v>0</v>
      </c>
      <c r="I32" s="117"/>
      <c r="J32" s="117">
        <f t="shared" ref="J32:Y32" si="33">IF(J11=J$4,1,0)</f>
        <v>1</v>
      </c>
      <c r="K32" s="117">
        <f t="shared" si="33"/>
        <v>0</v>
      </c>
      <c r="L32" s="117">
        <f t="shared" si="33"/>
        <v>1</v>
      </c>
      <c r="M32" s="117">
        <f t="shared" si="33"/>
        <v>1</v>
      </c>
      <c r="N32" s="117">
        <f t="shared" si="33"/>
        <v>1</v>
      </c>
      <c r="O32" s="117">
        <f t="shared" si="33"/>
        <v>0</v>
      </c>
      <c r="P32" s="117">
        <f t="shared" si="33"/>
        <v>1</v>
      </c>
      <c r="Q32" s="117">
        <f t="shared" si="33"/>
        <v>0</v>
      </c>
      <c r="R32" s="117">
        <f t="shared" si="33"/>
        <v>1</v>
      </c>
      <c r="S32" s="117">
        <f t="shared" si="33"/>
        <v>1</v>
      </c>
      <c r="T32" s="117">
        <f t="shared" si="33"/>
        <v>1</v>
      </c>
      <c r="U32" s="117">
        <f t="shared" si="33"/>
        <v>0</v>
      </c>
      <c r="V32" s="117">
        <f t="shared" si="33"/>
        <v>1</v>
      </c>
      <c r="W32" s="117">
        <f t="shared" si="33"/>
        <v>1</v>
      </c>
      <c r="X32" s="117">
        <f t="shared" si="33"/>
        <v>0</v>
      </c>
      <c r="Y32" s="117">
        <f t="shared" si="33"/>
        <v>1</v>
      </c>
      <c r="Z32" s="118"/>
      <c r="AA32" s="92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</row>
    <row r="33" spans="3:70" s="84" customFormat="1" ht="21.75" customHeight="1" x14ac:dyDescent="0.3">
      <c r="C33" s="116" t="str">
        <f t="shared" si="27"/>
        <v>Kieran</v>
      </c>
      <c r="D33" s="117">
        <f t="shared" si="23"/>
        <v>1</v>
      </c>
      <c r="E33" s="117">
        <f t="shared" si="23"/>
        <v>1</v>
      </c>
      <c r="F33" s="117">
        <f t="shared" si="23"/>
        <v>1</v>
      </c>
      <c r="G33" s="117">
        <f t="shared" si="23"/>
        <v>1</v>
      </c>
      <c r="H33" s="117">
        <f t="shared" si="23"/>
        <v>1</v>
      </c>
      <c r="I33" s="117"/>
      <c r="J33" s="117">
        <f t="shared" ref="J33:Y33" si="34">IF(J12=J$4,1,0)</f>
        <v>1</v>
      </c>
      <c r="K33" s="117">
        <f t="shared" si="34"/>
        <v>1</v>
      </c>
      <c r="L33" s="117">
        <f t="shared" si="34"/>
        <v>1</v>
      </c>
      <c r="M33" s="117">
        <f t="shared" si="34"/>
        <v>1</v>
      </c>
      <c r="N33" s="117">
        <f t="shared" si="34"/>
        <v>1</v>
      </c>
      <c r="O33" s="117">
        <f t="shared" si="34"/>
        <v>0</v>
      </c>
      <c r="P33" s="117">
        <f t="shared" si="34"/>
        <v>0</v>
      </c>
      <c r="Q33" s="117">
        <f t="shared" si="34"/>
        <v>1</v>
      </c>
      <c r="R33" s="117">
        <f t="shared" si="34"/>
        <v>1</v>
      </c>
      <c r="S33" s="117">
        <f t="shared" si="34"/>
        <v>1</v>
      </c>
      <c r="T33" s="117">
        <f t="shared" si="34"/>
        <v>1</v>
      </c>
      <c r="U33" s="117">
        <f t="shared" si="34"/>
        <v>1</v>
      </c>
      <c r="V33" s="117">
        <f t="shared" si="34"/>
        <v>0</v>
      </c>
      <c r="W33" s="117">
        <f t="shared" si="34"/>
        <v>1</v>
      </c>
      <c r="X33" s="117">
        <f t="shared" si="34"/>
        <v>0</v>
      </c>
      <c r="Y33" s="117">
        <f t="shared" si="34"/>
        <v>1</v>
      </c>
      <c r="Z33" s="118"/>
      <c r="AA33" s="92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</row>
    <row r="34" spans="3:70" s="84" customFormat="1" ht="21.75" customHeight="1" x14ac:dyDescent="0.3">
      <c r="C34" s="116" t="str">
        <f t="shared" si="27"/>
        <v>Kaidan</v>
      </c>
      <c r="D34" s="117">
        <f t="shared" si="23"/>
        <v>1</v>
      </c>
      <c r="E34" s="117">
        <f t="shared" si="23"/>
        <v>1</v>
      </c>
      <c r="F34" s="117">
        <f t="shared" si="23"/>
        <v>1</v>
      </c>
      <c r="G34" s="117">
        <f t="shared" si="23"/>
        <v>1</v>
      </c>
      <c r="H34" s="117">
        <f t="shared" si="23"/>
        <v>0</v>
      </c>
      <c r="I34" s="117"/>
      <c r="J34" s="117">
        <f t="shared" ref="J34:Y34" si="35">IF(J13=J$4,1,0)</f>
        <v>1</v>
      </c>
      <c r="K34" s="117">
        <f t="shared" si="35"/>
        <v>0</v>
      </c>
      <c r="L34" s="117">
        <f t="shared" si="35"/>
        <v>1</v>
      </c>
      <c r="M34" s="117">
        <f t="shared" si="35"/>
        <v>1</v>
      </c>
      <c r="N34" s="117">
        <f t="shared" si="35"/>
        <v>0</v>
      </c>
      <c r="O34" s="117">
        <f t="shared" si="35"/>
        <v>1</v>
      </c>
      <c r="P34" s="117">
        <f t="shared" si="35"/>
        <v>0</v>
      </c>
      <c r="Q34" s="117">
        <f t="shared" si="35"/>
        <v>1</v>
      </c>
      <c r="R34" s="117">
        <f t="shared" si="35"/>
        <v>1</v>
      </c>
      <c r="S34" s="117">
        <f t="shared" si="35"/>
        <v>1</v>
      </c>
      <c r="T34" s="117">
        <f t="shared" si="35"/>
        <v>1</v>
      </c>
      <c r="U34" s="117">
        <f t="shared" si="35"/>
        <v>0</v>
      </c>
      <c r="V34" s="117">
        <f t="shared" si="35"/>
        <v>1</v>
      </c>
      <c r="W34" s="117">
        <f t="shared" si="35"/>
        <v>1</v>
      </c>
      <c r="X34" s="117">
        <f t="shared" si="35"/>
        <v>1</v>
      </c>
      <c r="Y34" s="117">
        <f t="shared" si="35"/>
        <v>0</v>
      </c>
      <c r="Z34" s="118"/>
      <c r="AA34" s="92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</row>
    <row r="35" spans="3:70" s="84" customFormat="1" ht="21.75" customHeight="1" x14ac:dyDescent="0.3">
      <c r="C35" s="116" t="str">
        <f t="shared" si="27"/>
        <v>Jim</v>
      </c>
      <c r="D35" s="117">
        <f t="shared" si="23"/>
        <v>1</v>
      </c>
      <c r="E35" s="117">
        <f t="shared" si="23"/>
        <v>1</v>
      </c>
      <c r="F35" s="117">
        <f t="shared" si="23"/>
        <v>1</v>
      </c>
      <c r="G35" s="117">
        <f t="shared" si="23"/>
        <v>1</v>
      </c>
      <c r="H35" s="117">
        <f t="shared" si="23"/>
        <v>1</v>
      </c>
      <c r="I35" s="117"/>
      <c r="J35" s="117">
        <f t="shared" ref="J35:Y35" si="36">IF(J14=J$4,1,0)</f>
        <v>1</v>
      </c>
      <c r="K35" s="117">
        <f t="shared" si="36"/>
        <v>0</v>
      </c>
      <c r="L35" s="117">
        <f t="shared" si="36"/>
        <v>1</v>
      </c>
      <c r="M35" s="117">
        <f t="shared" si="36"/>
        <v>1</v>
      </c>
      <c r="N35" s="117">
        <f t="shared" si="36"/>
        <v>1</v>
      </c>
      <c r="O35" s="117">
        <f t="shared" si="36"/>
        <v>1</v>
      </c>
      <c r="P35" s="117">
        <f t="shared" si="36"/>
        <v>0</v>
      </c>
      <c r="Q35" s="117">
        <f t="shared" si="36"/>
        <v>1</v>
      </c>
      <c r="R35" s="117">
        <f t="shared" si="36"/>
        <v>1</v>
      </c>
      <c r="S35" s="117">
        <f t="shared" si="36"/>
        <v>1</v>
      </c>
      <c r="T35" s="117">
        <f t="shared" si="36"/>
        <v>1</v>
      </c>
      <c r="U35" s="117">
        <f t="shared" si="36"/>
        <v>1</v>
      </c>
      <c r="V35" s="117">
        <f t="shared" si="36"/>
        <v>1</v>
      </c>
      <c r="W35" s="117">
        <f t="shared" si="36"/>
        <v>1</v>
      </c>
      <c r="X35" s="117">
        <f t="shared" si="36"/>
        <v>1</v>
      </c>
      <c r="Y35" s="117">
        <f t="shared" si="36"/>
        <v>1</v>
      </c>
      <c r="Z35" s="118"/>
      <c r="AA35" s="92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</row>
    <row r="36" spans="3:70" s="84" customFormat="1" ht="21.75" customHeight="1" x14ac:dyDescent="0.3">
      <c r="C36" s="116" t="str">
        <f t="shared" si="27"/>
        <v>Lisa</v>
      </c>
      <c r="D36" s="117">
        <f t="shared" ref="D36:H42" si="37">IF(D15=D$4,1,0)</f>
        <v>1</v>
      </c>
      <c r="E36" s="117">
        <f t="shared" si="37"/>
        <v>1</v>
      </c>
      <c r="F36" s="117">
        <f t="shared" si="37"/>
        <v>1</v>
      </c>
      <c r="G36" s="117">
        <f t="shared" si="37"/>
        <v>1</v>
      </c>
      <c r="H36" s="117">
        <f t="shared" si="37"/>
        <v>0</v>
      </c>
      <c r="I36" s="117"/>
      <c r="J36" s="117">
        <f t="shared" ref="J36:Y36" si="38">IF(J15=J$4,1,0)</f>
        <v>1</v>
      </c>
      <c r="K36" s="117">
        <f t="shared" si="38"/>
        <v>0</v>
      </c>
      <c r="L36" s="117">
        <f t="shared" si="38"/>
        <v>1</v>
      </c>
      <c r="M36" s="117">
        <f t="shared" si="38"/>
        <v>1</v>
      </c>
      <c r="N36" s="117">
        <f t="shared" si="38"/>
        <v>0</v>
      </c>
      <c r="O36" s="117">
        <f t="shared" si="38"/>
        <v>1</v>
      </c>
      <c r="P36" s="117">
        <f t="shared" si="38"/>
        <v>0</v>
      </c>
      <c r="Q36" s="117">
        <f t="shared" si="38"/>
        <v>1</v>
      </c>
      <c r="R36" s="117">
        <f t="shared" si="38"/>
        <v>1</v>
      </c>
      <c r="S36" s="117">
        <f t="shared" si="38"/>
        <v>1</v>
      </c>
      <c r="T36" s="117">
        <f t="shared" si="38"/>
        <v>1</v>
      </c>
      <c r="U36" s="117">
        <f t="shared" si="38"/>
        <v>1</v>
      </c>
      <c r="V36" s="117">
        <f t="shared" si="38"/>
        <v>0</v>
      </c>
      <c r="W36" s="117">
        <f t="shared" si="38"/>
        <v>1</v>
      </c>
      <c r="X36" s="117">
        <f t="shared" si="38"/>
        <v>1</v>
      </c>
      <c r="Y36" s="117">
        <f t="shared" si="38"/>
        <v>1</v>
      </c>
      <c r="Z36" s="118"/>
      <c r="AA36" s="92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</row>
    <row r="37" spans="3:70" s="84" customFormat="1" ht="21.75" customHeight="1" x14ac:dyDescent="0.3">
      <c r="C37" s="116" t="str">
        <f t="shared" si="27"/>
        <v>Stuart</v>
      </c>
      <c r="D37" s="117">
        <f t="shared" si="37"/>
        <v>1</v>
      </c>
      <c r="E37" s="117">
        <f t="shared" si="37"/>
        <v>1</v>
      </c>
      <c r="F37" s="117">
        <f t="shared" si="37"/>
        <v>0</v>
      </c>
      <c r="G37" s="117">
        <f t="shared" si="37"/>
        <v>1</v>
      </c>
      <c r="H37" s="117">
        <f t="shared" si="37"/>
        <v>0</v>
      </c>
      <c r="I37" s="117"/>
      <c r="J37" s="117">
        <f t="shared" ref="J37:Y37" si="39">IF(J16=J$4,1,0)</f>
        <v>0</v>
      </c>
      <c r="K37" s="117">
        <f t="shared" si="39"/>
        <v>0</v>
      </c>
      <c r="L37" s="117">
        <f t="shared" si="39"/>
        <v>0</v>
      </c>
      <c r="M37" s="117">
        <f t="shared" si="39"/>
        <v>0</v>
      </c>
      <c r="N37" s="117">
        <f t="shared" si="39"/>
        <v>1</v>
      </c>
      <c r="O37" s="117">
        <f t="shared" si="39"/>
        <v>0</v>
      </c>
      <c r="P37" s="117">
        <f t="shared" si="39"/>
        <v>0</v>
      </c>
      <c r="Q37" s="117">
        <f t="shared" si="39"/>
        <v>1</v>
      </c>
      <c r="R37" s="117">
        <f t="shared" si="39"/>
        <v>1</v>
      </c>
      <c r="S37" s="117">
        <f t="shared" si="39"/>
        <v>1</v>
      </c>
      <c r="T37" s="117">
        <f t="shared" si="39"/>
        <v>1</v>
      </c>
      <c r="U37" s="117">
        <f t="shared" si="39"/>
        <v>0</v>
      </c>
      <c r="V37" s="117">
        <f t="shared" si="39"/>
        <v>0</v>
      </c>
      <c r="W37" s="117">
        <f t="shared" si="39"/>
        <v>0</v>
      </c>
      <c r="X37" s="117">
        <f t="shared" si="39"/>
        <v>1</v>
      </c>
      <c r="Y37" s="117">
        <f t="shared" si="39"/>
        <v>0</v>
      </c>
      <c r="Z37" s="118"/>
      <c r="AA37" s="92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</row>
    <row r="38" spans="3:70" s="84" customFormat="1" ht="21.75" customHeight="1" x14ac:dyDescent="0.3">
      <c r="C38" s="116" t="str">
        <f t="shared" si="27"/>
        <v>Debbie</v>
      </c>
      <c r="D38" s="117">
        <f t="shared" si="37"/>
        <v>1</v>
      </c>
      <c r="E38" s="117">
        <f t="shared" si="37"/>
        <v>1</v>
      </c>
      <c r="F38" s="117">
        <f t="shared" si="37"/>
        <v>1</v>
      </c>
      <c r="G38" s="117">
        <f t="shared" si="37"/>
        <v>1</v>
      </c>
      <c r="H38" s="117">
        <f t="shared" si="37"/>
        <v>1</v>
      </c>
      <c r="I38" s="117"/>
      <c r="J38" s="117">
        <f t="shared" ref="J38:Y38" si="40">IF(J17=J$4,1,0)</f>
        <v>1</v>
      </c>
      <c r="K38" s="117">
        <f t="shared" si="40"/>
        <v>0</v>
      </c>
      <c r="L38" s="117">
        <f t="shared" si="40"/>
        <v>1</v>
      </c>
      <c r="M38" s="117">
        <f t="shared" si="40"/>
        <v>1</v>
      </c>
      <c r="N38" s="117">
        <f t="shared" si="40"/>
        <v>0</v>
      </c>
      <c r="O38" s="117">
        <f t="shared" si="40"/>
        <v>1</v>
      </c>
      <c r="P38" s="117">
        <f t="shared" si="40"/>
        <v>0</v>
      </c>
      <c r="Q38" s="117">
        <f t="shared" si="40"/>
        <v>1</v>
      </c>
      <c r="R38" s="117">
        <f t="shared" si="40"/>
        <v>1</v>
      </c>
      <c r="S38" s="117">
        <f t="shared" si="40"/>
        <v>1</v>
      </c>
      <c r="T38" s="117">
        <f t="shared" si="40"/>
        <v>1</v>
      </c>
      <c r="U38" s="117">
        <f t="shared" si="40"/>
        <v>1</v>
      </c>
      <c r="V38" s="117">
        <f t="shared" si="40"/>
        <v>1</v>
      </c>
      <c r="W38" s="117">
        <f t="shared" si="40"/>
        <v>1</v>
      </c>
      <c r="X38" s="117">
        <f t="shared" si="40"/>
        <v>1</v>
      </c>
      <c r="Y38" s="117">
        <f t="shared" si="40"/>
        <v>1</v>
      </c>
      <c r="Z38" s="118"/>
      <c r="AA38" s="92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</row>
    <row r="39" spans="3:70" s="84" customFormat="1" ht="21.75" customHeight="1" x14ac:dyDescent="0.3">
      <c r="C39" s="116" t="str">
        <f t="shared" si="27"/>
        <v>Scott</v>
      </c>
      <c r="D39" s="117">
        <f t="shared" si="37"/>
        <v>1</v>
      </c>
      <c r="E39" s="117">
        <f t="shared" si="37"/>
        <v>1</v>
      </c>
      <c r="F39" s="117">
        <f t="shared" si="37"/>
        <v>1</v>
      </c>
      <c r="G39" s="117">
        <f t="shared" si="37"/>
        <v>1</v>
      </c>
      <c r="H39" s="117">
        <f t="shared" si="37"/>
        <v>1</v>
      </c>
      <c r="I39" s="117"/>
      <c r="J39" s="117">
        <f t="shared" ref="J39:Y39" si="41">IF(J18=J$4,1,0)</f>
        <v>1</v>
      </c>
      <c r="K39" s="117">
        <f t="shared" si="41"/>
        <v>0</v>
      </c>
      <c r="L39" s="117">
        <f t="shared" si="41"/>
        <v>1</v>
      </c>
      <c r="M39" s="117">
        <f t="shared" si="41"/>
        <v>1</v>
      </c>
      <c r="N39" s="117">
        <f t="shared" si="41"/>
        <v>1</v>
      </c>
      <c r="O39" s="117">
        <f t="shared" si="41"/>
        <v>1</v>
      </c>
      <c r="P39" s="117">
        <f t="shared" si="41"/>
        <v>0</v>
      </c>
      <c r="Q39" s="117">
        <f t="shared" si="41"/>
        <v>1</v>
      </c>
      <c r="R39" s="117">
        <f t="shared" si="41"/>
        <v>1</v>
      </c>
      <c r="S39" s="117">
        <f t="shared" si="41"/>
        <v>1</v>
      </c>
      <c r="T39" s="117">
        <f t="shared" si="41"/>
        <v>1</v>
      </c>
      <c r="U39" s="117">
        <f t="shared" si="41"/>
        <v>1</v>
      </c>
      <c r="V39" s="117">
        <f t="shared" si="41"/>
        <v>0</v>
      </c>
      <c r="W39" s="117">
        <f t="shared" si="41"/>
        <v>0</v>
      </c>
      <c r="X39" s="117">
        <f t="shared" si="41"/>
        <v>0</v>
      </c>
      <c r="Y39" s="117">
        <f t="shared" si="41"/>
        <v>1</v>
      </c>
      <c r="Z39" s="118"/>
      <c r="AA39" s="92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</row>
    <row r="40" spans="3:70" s="84" customFormat="1" ht="21.75" customHeight="1" x14ac:dyDescent="0.3">
      <c r="C40" s="116" t="str">
        <f t="shared" si="27"/>
        <v>Michelle</v>
      </c>
      <c r="D40" s="117">
        <f t="shared" si="37"/>
        <v>1</v>
      </c>
      <c r="E40" s="117">
        <f t="shared" si="37"/>
        <v>1</v>
      </c>
      <c r="F40" s="117">
        <f t="shared" si="37"/>
        <v>1</v>
      </c>
      <c r="G40" s="117">
        <f t="shared" si="37"/>
        <v>1</v>
      </c>
      <c r="H40" s="117">
        <f t="shared" si="37"/>
        <v>1</v>
      </c>
      <c r="I40" s="117"/>
      <c r="J40" s="117">
        <f t="shared" ref="J40:Y40" si="42">IF(J19=J$4,1,0)</f>
        <v>1</v>
      </c>
      <c r="K40" s="117">
        <f t="shared" si="42"/>
        <v>0</v>
      </c>
      <c r="L40" s="117">
        <f t="shared" si="42"/>
        <v>0</v>
      </c>
      <c r="M40" s="117">
        <f t="shared" si="42"/>
        <v>1</v>
      </c>
      <c r="N40" s="117">
        <f t="shared" si="42"/>
        <v>0</v>
      </c>
      <c r="O40" s="117">
        <f t="shared" si="42"/>
        <v>1</v>
      </c>
      <c r="P40" s="117">
        <f t="shared" si="42"/>
        <v>0</v>
      </c>
      <c r="Q40" s="117">
        <f t="shared" si="42"/>
        <v>0</v>
      </c>
      <c r="R40" s="117">
        <f t="shared" si="42"/>
        <v>1</v>
      </c>
      <c r="S40" s="117">
        <f t="shared" si="42"/>
        <v>1</v>
      </c>
      <c r="T40" s="117">
        <f t="shared" si="42"/>
        <v>0</v>
      </c>
      <c r="U40" s="117">
        <f t="shared" si="42"/>
        <v>1</v>
      </c>
      <c r="V40" s="117">
        <f t="shared" si="42"/>
        <v>1</v>
      </c>
      <c r="W40" s="117">
        <f t="shared" si="42"/>
        <v>1</v>
      </c>
      <c r="X40" s="117">
        <f t="shared" si="42"/>
        <v>0</v>
      </c>
      <c r="Y40" s="117">
        <f t="shared" si="42"/>
        <v>0</v>
      </c>
      <c r="Z40" s="118"/>
      <c r="AA40" s="92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</row>
    <row r="41" spans="3:70" s="84" customFormat="1" ht="21.75" customHeight="1" x14ac:dyDescent="0.3">
      <c r="C41" s="116" t="str">
        <f t="shared" si="27"/>
        <v>Teri</v>
      </c>
      <c r="D41" s="117">
        <f t="shared" si="37"/>
        <v>1</v>
      </c>
      <c r="E41" s="117">
        <f t="shared" si="37"/>
        <v>0</v>
      </c>
      <c r="F41" s="117">
        <f t="shared" si="37"/>
        <v>1</v>
      </c>
      <c r="G41" s="117">
        <f t="shared" si="37"/>
        <v>0</v>
      </c>
      <c r="H41" s="117">
        <f t="shared" si="37"/>
        <v>0</v>
      </c>
      <c r="I41" s="117"/>
      <c r="J41" s="117">
        <f t="shared" ref="J41:Y42" si="43">IF(J20=J$4,1,0)</f>
        <v>1</v>
      </c>
      <c r="K41" s="117">
        <f t="shared" si="43"/>
        <v>0</v>
      </c>
      <c r="L41" s="117">
        <f t="shared" si="43"/>
        <v>1</v>
      </c>
      <c r="M41" s="117">
        <f t="shared" si="43"/>
        <v>1</v>
      </c>
      <c r="N41" s="117">
        <f t="shared" si="43"/>
        <v>1</v>
      </c>
      <c r="O41" s="117">
        <f t="shared" si="43"/>
        <v>1</v>
      </c>
      <c r="P41" s="117">
        <f t="shared" si="43"/>
        <v>1</v>
      </c>
      <c r="Q41" s="117">
        <f t="shared" si="43"/>
        <v>0</v>
      </c>
      <c r="R41" s="117">
        <f t="shared" si="43"/>
        <v>1</v>
      </c>
      <c r="S41" s="117">
        <f t="shared" si="43"/>
        <v>1</v>
      </c>
      <c r="T41" s="117">
        <f t="shared" si="43"/>
        <v>0</v>
      </c>
      <c r="U41" s="117">
        <f t="shared" si="43"/>
        <v>1</v>
      </c>
      <c r="V41" s="117">
        <f t="shared" si="43"/>
        <v>0</v>
      </c>
      <c r="W41" s="117">
        <f t="shared" si="43"/>
        <v>0</v>
      </c>
      <c r="X41" s="117">
        <f t="shared" si="43"/>
        <v>0</v>
      </c>
      <c r="Y41" s="117">
        <f t="shared" si="43"/>
        <v>1</v>
      </c>
      <c r="Z41" s="118"/>
      <c r="AA41" s="92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</row>
    <row r="42" spans="3:70" s="84" customFormat="1" ht="21.75" customHeight="1" x14ac:dyDescent="0.3">
      <c r="C42" s="116" t="str">
        <f t="shared" si="27"/>
        <v>Steve</v>
      </c>
      <c r="D42" s="117">
        <f t="shared" si="37"/>
        <v>1</v>
      </c>
      <c r="E42" s="117">
        <f t="shared" si="37"/>
        <v>1</v>
      </c>
      <c r="F42" s="117">
        <f t="shared" si="37"/>
        <v>1</v>
      </c>
      <c r="G42" s="117">
        <f t="shared" si="37"/>
        <v>1</v>
      </c>
      <c r="H42" s="117">
        <f t="shared" si="37"/>
        <v>1</v>
      </c>
      <c r="I42" s="117"/>
      <c r="J42" s="117">
        <f t="shared" si="43"/>
        <v>1</v>
      </c>
      <c r="K42" s="117">
        <f t="shared" si="43"/>
        <v>0</v>
      </c>
      <c r="L42" s="117">
        <f t="shared" si="43"/>
        <v>1</v>
      </c>
      <c r="M42" s="117">
        <f t="shared" si="43"/>
        <v>1</v>
      </c>
      <c r="N42" s="117">
        <f t="shared" si="43"/>
        <v>1</v>
      </c>
      <c r="O42" s="117">
        <f t="shared" si="43"/>
        <v>1</v>
      </c>
      <c r="P42" s="117">
        <f t="shared" si="43"/>
        <v>0</v>
      </c>
      <c r="Q42" s="117">
        <f t="shared" si="43"/>
        <v>1</v>
      </c>
      <c r="R42" s="117">
        <f t="shared" si="43"/>
        <v>0</v>
      </c>
      <c r="S42" s="117">
        <f t="shared" si="43"/>
        <v>1</v>
      </c>
      <c r="T42" s="117">
        <f t="shared" si="43"/>
        <v>1</v>
      </c>
      <c r="U42" s="117">
        <f t="shared" si="43"/>
        <v>1</v>
      </c>
      <c r="V42" s="117">
        <f t="shared" si="43"/>
        <v>1</v>
      </c>
      <c r="W42" s="117">
        <f t="shared" si="43"/>
        <v>1</v>
      </c>
      <c r="X42" s="117">
        <f t="shared" si="43"/>
        <v>1</v>
      </c>
      <c r="Y42" s="117">
        <f t="shared" si="43"/>
        <v>1</v>
      </c>
      <c r="Z42" s="118"/>
      <c r="AA42" s="92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</row>
    <row r="43" spans="3:70" s="84" customFormat="1" ht="21.75" customHeight="1" x14ac:dyDescent="0.3">
      <c r="C43" s="116" t="str">
        <f t="shared" si="27"/>
        <v>Kim</v>
      </c>
      <c r="D43" s="117">
        <f t="shared" ref="D43:H43" si="44">IF(D22=D$4,1,0)</f>
        <v>0</v>
      </c>
      <c r="E43" s="117">
        <f t="shared" si="44"/>
        <v>0</v>
      </c>
      <c r="F43" s="117">
        <f t="shared" si="44"/>
        <v>0</v>
      </c>
      <c r="G43" s="117">
        <f t="shared" si="44"/>
        <v>0</v>
      </c>
      <c r="H43" s="117">
        <f t="shared" si="44"/>
        <v>0</v>
      </c>
      <c r="I43" s="117"/>
      <c r="J43" s="117">
        <f t="shared" ref="J43:Y43" si="45">IF(J22=J$4,1,0)</f>
        <v>1</v>
      </c>
      <c r="K43" s="117">
        <f t="shared" si="45"/>
        <v>0</v>
      </c>
      <c r="L43" s="117">
        <f t="shared" si="45"/>
        <v>1</v>
      </c>
      <c r="M43" s="117">
        <f t="shared" si="45"/>
        <v>1</v>
      </c>
      <c r="N43" s="117">
        <f t="shared" si="45"/>
        <v>0</v>
      </c>
      <c r="O43" s="117">
        <f t="shared" si="45"/>
        <v>1</v>
      </c>
      <c r="P43" s="117">
        <f t="shared" si="45"/>
        <v>0</v>
      </c>
      <c r="Q43" s="117">
        <f t="shared" si="45"/>
        <v>1</v>
      </c>
      <c r="R43" s="117">
        <f t="shared" si="45"/>
        <v>1</v>
      </c>
      <c r="S43" s="117">
        <f t="shared" si="45"/>
        <v>1</v>
      </c>
      <c r="T43" s="117">
        <f t="shared" si="45"/>
        <v>1</v>
      </c>
      <c r="U43" s="117">
        <f t="shared" si="45"/>
        <v>1</v>
      </c>
      <c r="V43" s="117">
        <f t="shared" si="45"/>
        <v>1</v>
      </c>
      <c r="W43" s="117">
        <f t="shared" si="45"/>
        <v>1</v>
      </c>
      <c r="X43" s="117">
        <f t="shared" si="45"/>
        <v>1</v>
      </c>
      <c r="Y43" s="117">
        <f t="shared" si="45"/>
        <v>0</v>
      </c>
      <c r="Z43" s="118"/>
      <c r="AA43" s="92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</row>
    <row r="44" spans="3:70" s="84" customFormat="1" ht="21.75" customHeight="1" x14ac:dyDescent="0.3">
      <c r="C44" s="116"/>
      <c r="D44" s="117">
        <f t="shared" ref="D44:H44" si="46">IF(D23=D$4,1,0)</f>
        <v>0</v>
      </c>
      <c r="E44" s="117">
        <f t="shared" si="46"/>
        <v>0</v>
      </c>
      <c r="F44" s="117">
        <f t="shared" si="46"/>
        <v>0</v>
      </c>
      <c r="G44" s="117">
        <f t="shared" si="46"/>
        <v>0</v>
      </c>
      <c r="H44" s="117">
        <f t="shared" si="46"/>
        <v>0</v>
      </c>
      <c r="I44" s="117"/>
      <c r="J44" s="117">
        <f t="shared" ref="J44:Y44" si="47">IF(J23=J$4,1,0)</f>
        <v>0</v>
      </c>
      <c r="K44" s="117">
        <f t="shared" si="47"/>
        <v>0</v>
      </c>
      <c r="L44" s="117">
        <f t="shared" si="47"/>
        <v>0</v>
      </c>
      <c r="M44" s="117">
        <f t="shared" si="47"/>
        <v>0</v>
      </c>
      <c r="N44" s="117">
        <f t="shared" si="47"/>
        <v>0</v>
      </c>
      <c r="O44" s="117">
        <f t="shared" si="47"/>
        <v>0</v>
      </c>
      <c r="P44" s="117">
        <f t="shared" si="47"/>
        <v>0</v>
      </c>
      <c r="Q44" s="117">
        <f t="shared" si="47"/>
        <v>0</v>
      </c>
      <c r="R44" s="117">
        <f t="shared" si="47"/>
        <v>0</v>
      </c>
      <c r="S44" s="117">
        <f t="shared" si="47"/>
        <v>0</v>
      </c>
      <c r="T44" s="117">
        <f t="shared" si="47"/>
        <v>0</v>
      </c>
      <c r="U44" s="117">
        <f t="shared" si="47"/>
        <v>0</v>
      </c>
      <c r="V44" s="117">
        <f t="shared" si="47"/>
        <v>0</v>
      </c>
      <c r="W44" s="117">
        <f t="shared" si="47"/>
        <v>0</v>
      </c>
      <c r="X44" s="117">
        <f t="shared" si="47"/>
        <v>0</v>
      </c>
      <c r="Y44" s="117">
        <f t="shared" si="47"/>
        <v>0</v>
      </c>
      <c r="Z44" s="118"/>
      <c r="AA44" s="92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</row>
    <row r="45" spans="3:70" s="84" customFormat="1" ht="21.75" customHeight="1" x14ac:dyDescent="0.3">
      <c r="C45" s="116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8"/>
      <c r="AA45" s="92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</row>
    <row r="46" spans="3:70" ht="21.75" customHeight="1" x14ac:dyDescent="0.3">
      <c r="C46" s="116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114"/>
      <c r="AA46" s="92"/>
      <c r="AB46" s="84"/>
      <c r="AC46" s="84"/>
    </row>
    <row r="47" spans="3:70" ht="21.75" customHeight="1" x14ac:dyDescent="0.3">
      <c r="C47" s="116"/>
      <c r="Z47" s="33"/>
    </row>
  </sheetData>
  <conditionalFormatting sqref="D5:H22 J5:Y22">
    <cfRule type="cellIs" dxfId="5" priority="1" operator="equal">
      <formula>D$4</formula>
    </cfRule>
  </conditionalFormatting>
  <pageMargins left="0.75" right="0.75" top="1" bottom="1" header="0.5" footer="0.5"/>
  <pageSetup scale="76" orientation="landscape" horizontalDpi="4294967293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11FE5-256D-430A-90E0-C23E3F2CC4F4}">
  <sheetPr>
    <tabColor theme="2" tint="-0.249977111117893"/>
  </sheetPr>
  <dimension ref="C1:BV47"/>
  <sheetViews>
    <sheetView zoomScale="80" zoomScaleNormal="80" workbookViewId="0">
      <selection activeCell="W3" sqref="W3"/>
    </sheetView>
  </sheetViews>
  <sheetFormatPr defaultColWidth="5.109375" defaultRowHeight="21.75" customHeight="1" x14ac:dyDescent="0.3"/>
  <cols>
    <col min="1" max="1" width="5.109375" style="12"/>
    <col min="2" max="2" width="7" style="12" customWidth="1"/>
    <col min="3" max="3" width="14.44140625" style="12" customWidth="1"/>
    <col min="4" max="4" width="4.109375" style="13" customWidth="1"/>
    <col min="5" max="5" width="4.44140625" style="13" customWidth="1"/>
    <col min="6" max="8" width="4.109375" style="13" customWidth="1"/>
    <col min="9" max="9" width="1.44140625" style="13" customWidth="1"/>
    <col min="10" max="10" width="4.44140625" style="13" customWidth="1"/>
    <col min="11" max="25" width="4.109375" style="13" customWidth="1"/>
    <col min="26" max="26" width="4.109375" style="14" customWidth="1"/>
    <col min="27" max="27" width="5" style="13" customWidth="1"/>
    <col min="28" max="28" width="2.33203125" style="12" customWidth="1"/>
    <col min="29" max="29" width="5.33203125" style="12" customWidth="1"/>
    <col min="30" max="30" width="4.5546875" style="12" customWidth="1"/>
    <col min="31" max="31" width="4.5546875" style="26" customWidth="1"/>
    <col min="32" max="48" width="4.44140625" style="26" hidden="1" customWidth="1"/>
    <col min="49" max="49" width="7.33203125" style="26" hidden="1" customWidth="1"/>
    <col min="50" max="50" width="3.6640625" style="12" customWidth="1"/>
    <col min="51" max="66" width="4.44140625" style="110" customWidth="1"/>
    <col min="67" max="67" width="4.44140625" style="111" customWidth="1"/>
    <col min="68" max="70" width="5.109375" style="13"/>
    <col min="71" max="16384" width="5.109375" style="12"/>
  </cols>
  <sheetData>
    <row r="1" spans="3:74" ht="15.6" customHeight="1" thickBot="1" x14ac:dyDescent="0.35"/>
    <row r="2" spans="3:74" ht="17.25" customHeight="1" thickBot="1" x14ac:dyDescent="0.35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2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3">
      <c r="C3" s="19"/>
      <c r="D3" s="78" t="s">
        <v>109</v>
      </c>
      <c r="E3" s="78" t="s">
        <v>108</v>
      </c>
      <c r="F3" s="78" t="s">
        <v>192</v>
      </c>
      <c r="G3" s="78" t="s">
        <v>107</v>
      </c>
      <c r="H3" s="78" t="s">
        <v>106</v>
      </c>
      <c r="I3" s="89"/>
      <c r="J3" s="31" t="s">
        <v>71</v>
      </c>
      <c r="K3" s="27" t="s">
        <v>72</v>
      </c>
      <c r="L3" s="27" t="s">
        <v>73</v>
      </c>
      <c r="M3" s="27" t="s">
        <v>74</v>
      </c>
      <c r="N3" s="27" t="s">
        <v>75</v>
      </c>
      <c r="O3" s="27" t="s">
        <v>76</v>
      </c>
      <c r="P3" s="27" t="s">
        <v>77</v>
      </c>
      <c r="Q3" s="27" t="s">
        <v>78</v>
      </c>
      <c r="R3" s="27" t="s">
        <v>79</v>
      </c>
      <c r="S3" s="27" t="s">
        <v>80</v>
      </c>
      <c r="T3" s="27" t="s">
        <v>81</v>
      </c>
      <c r="U3" s="27" t="s">
        <v>82</v>
      </c>
      <c r="V3" s="27" t="s">
        <v>83</v>
      </c>
      <c r="W3" s="27" t="s">
        <v>84</v>
      </c>
      <c r="X3" s="31" t="s">
        <v>85</v>
      </c>
      <c r="Y3" s="31" t="s">
        <v>86</v>
      </c>
      <c r="Z3" s="28" t="s">
        <v>0</v>
      </c>
      <c r="AA3" s="20" t="s">
        <v>1</v>
      </c>
      <c r="AC3" s="11" t="s">
        <v>14</v>
      </c>
      <c r="AF3" s="155" t="str">
        <f>C5</f>
        <v>Fred</v>
      </c>
      <c r="AG3" s="155" t="str">
        <f>C6</f>
        <v>Joni</v>
      </c>
      <c r="AH3" s="155" t="str">
        <f>C7</f>
        <v>Tara</v>
      </c>
      <c r="AI3" s="155" t="str">
        <f>C8</f>
        <v>Roger</v>
      </c>
      <c r="AJ3" s="155" t="str">
        <f>C9</f>
        <v>Jeanne</v>
      </c>
      <c r="AK3" s="155" t="str">
        <f>C10</f>
        <v>Jackie</v>
      </c>
      <c r="AL3" s="155" t="str">
        <f>C11</f>
        <v>Darla</v>
      </c>
      <c r="AM3" s="155" t="str">
        <f>C12</f>
        <v>Kieran</v>
      </c>
      <c r="AN3" s="155" t="str">
        <f>C13</f>
        <v>Kaidan</v>
      </c>
      <c r="AO3" s="155" t="str">
        <f>C14</f>
        <v>Jim</v>
      </c>
      <c r="AP3" s="155" t="str">
        <f>C15</f>
        <v>Lisa</v>
      </c>
      <c r="AQ3" s="155" t="str">
        <f>C16</f>
        <v>Stuart</v>
      </c>
      <c r="AR3" s="155" t="str">
        <f>C17</f>
        <v>Debbie</v>
      </c>
      <c r="AS3" s="155" t="str">
        <f>C18</f>
        <v>Scott</v>
      </c>
      <c r="AT3" s="155" t="str">
        <f>C19</f>
        <v>Michelle</v>
      </c>
      <c r="AU3" s="155" t="str">
        <f>C20</f>
        <v>Teri</v>
      </c>
      <c r="AV3" s="155" t="str">
        <f>C21</f>
        <v>Steve</v>
      </c>
      <c r="AW3" s="155" t="str">
        <f>C22</f>
        <v>Kim</v>
      </c>
      <c r="AY3" s="93" t="str">
        <f>C5</f>
        <v>Fred</v>
      </c>
      <c r="AZ3" s="93" t="str">
        <f>C6</f>
        <v>Joni</v>
      </c>
      <c r="BA3" s="93" t="str">
        <f>C7</f>
        <v>Tara</v>
      </c>
      <c r="BB3" s="93" t="str">
        <f>C8</f>
        <v>Roger</v>
      </c>
      <c r="BC3" s="93" t="s">
        <v>39</v>
      </c>
      <c r="BD3" s="93" t="str">
        <f>C10</f>
        <v>Jackie</v>
      </c>
      <c r="BE3" s="93" t="str">
        <f>C11</f>
        <v>Darla</v>
      </c>
      <c r="BF3" s="93" t="str">
        <f>C12</f>
        <v>Kieran</v>
      </c>
      <c r="BG3" s="93" t="str">
        <f>C13</f>
        <v>Kaidan</v>
      </c>
      <c r="BH3" s="93" t="str">
        <f>C14</f>
        <v>Jim</v>
      </c>
      <c r="BI3" s="93" t="str">
        <f>C15</f>
        <v>Lisa</v>
      </c>
      <c r="BJ3" s="93" t="str">
        <f>C16</f>
        <v>Stuart</v>
      </c>
      <c r="BK3" s="93" t="str">
        <f>C17</f>
        <v>Debbie</v>
      </c>
      <c r="BL3" s="93" t="str">
        <f>C18</f>
        <v>Scott</v>
      </c>
      <c r="BM3" s="93" t="str">
        <f>C19</f>
        <v>Michelle</v>
      </c>
      <c r="BN3" s="93" t="str">
        <f>C20</f>
        <v>Teri</v>
      </c>
      <c r="BO3" s="93" t="str">
        <f>C21</f>
        <v>Steve</v>
      </c>
      <c r="BP3" s="93" t="str">
        <f>C22</f>
        <v>Kim</v>
      </c>
    </row>
    <row r="4" spans="3:74" s="24" customFormat="1" ht="20.25" customHeight="1" thickBot="1" x14ac:dyDescent="0.35">
      <c r="C4" s="29" t="s">
        <v>13</v>
      </c>
      <c r="D4" s="30" t="s">
        <v>60</v>
      </c>
      <c r="E4" s="30" t="s">
        <v>60</v>
      </c>
      <c r="F4" s="30" t="s">
        <v>60</v>
      </c>
      <c r="G4" s="30" t="s">
        <v>60</v>
      </c>
      <c r="H4" s="30" t="s">
        <v>60</v>
      </c>
      <c r="I4" s="30" t="s">
        <v>60</v>
      </c>
      <c r="J4" s="30" t="s">
        <v>60</v>
      </c>
      <c r="K4" s="30" t="s">
        <v>60</v>
      </c>
      <c r="L4" s="30" t="s">
        <v>60</v>
      </c>
      <c r="M4" s="30" t="s">
        <v>60</v>
      </c>
      <c r="N4" s="30" t="s">
        <v>60</v>
      </c>
      <c r="O4" s="30" t="s">
        <v>60</v>
      </c>
      <c r="P4" s="30" t="s">
        <v>60</v>
      </c>
      <c r="Q4" s="30" t="s">
        <v>60</v>
      </c>
      <c r="R4" s="30" t="s">
        <v>60</v>
      </c>
      <c r="S4" s="30" t="s">
        <v>60</v>
      </c>
      <c r="T4" s="30" t="s">
        <v>60</v>
      </c>
      <c r="U4" s="30" t="s">
        <v>60</v>
      </c>
      <c r="V4" s="30" t="s">
        <v>60</v>
      </c>
      <c r="W4" s="30" t="s">
        <v>60</v>
      </c>
      <c r="X4" s="30" t="s">
        <v>60</v>
      </c>
      <c r="Y4" s="30" t="s">
        <v>60</v>
      </c>
      <c r="Z4" s="32"/>
      <c r="AA4" s="34"/>
      <c r="AC4" s="25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60"/>
      <c r="AX4" s="26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3"/>
      <c r="BP4" s="113"/>
      <c r="BQ4" s="139"/>
      <c r="BR4" s="140"/>
      <c r="BS4" s="139"/>
    </row>
    <row r="5" spans="3:74" s="2" customFormat="1" ht="20.25" customHeight="1" thickBot="1" x14ac:dyDescent="0.35">
      <c r="C5" s="76" t="str">
        <f>'GRAND TOTALS'!C2</f>
        <v>Fred</v>
      </c>
      <c r="D5" s="99" t="str">
        <f>AF5</f>
        <v/>
      </c>
      <c r="E5" s="99" t="str">
        <f>AF6</f>
        <v/>
      </c>
      <c r="F5" s="99" t="str">
        <f>AF7</f>
        <v/>
      </c>
      <c r="G5" s="99" t="str">
        <f>AF8</f>
        <v/>
      </c>
      <c r="H5" s="99" t="str">
        <f>AF9</f>
        <v/>
      </c>
      <c r="I5" s="99"/>
      <c r="J5" s="99" t="str">
        <f>AF10</f>
        <v/>
      </c>
      <c r="K5" s="99" t="str">
        <f>AF11</f>
        <v/>
      </c>
      <c r="L5" s="99" t="str">
        <f>AF12</f>
        <v/>
      </c>
      <c r="M5" s="99" t="str">
        <f>AF13</f>
        <v/>
      </c>
      <c r="N5" s="99" t="str">
        <f>AF14</f>
        <v/>
      </c>
      <c r="O5" s="99" t="str">
        <f>AF15</f>
        <v/>
      </c>
      <c r="P5" s="99" t="str">
        <f>AF16</f>
        <v/>
      </c>
      <c r="Q5" s="99" t="str">
        <f>AF17</f>
        <v/>
      </c>
      <c r="R5" s="99" t="str">
        <f>AF18</f>
        <v/>
      </c>
      <c r="S5" s="99" t="str">
        <f>AF19</f>
        <v/>
      </c>
      <c r="T5" s="99" t="str">
        <f>AF20</f>
        <v/>
      </c>
      <c r="U5" s="99" t="str">
        <f>AF21</f>
        <v/>
      </c>
      <c r="V5" s="99" t="str">
        <f>AF22</f>
        <v/>
      </c>
      <c r="W5" s="99" t="str">
        <f>AF23</f>
        <v/>
      </c>
      <c r="X5" s="99" t="str">
        <f>AF24</f>
        <v/>
      </c>
      <c r="Y5" s="99" t="str">
        <f>AF25</f>
        <v/>
      </c>
      <c r="Z5" s="99">
        <f t="shared" ref="Z5:Z20" si="0">SUM(D26:Y26)</f>
        <v>0</v>
      </c>
      <c r="AA5" s="99">
        <f>AY26</f>
        <v>0</v>
      </c>
      <c r="AC5" s="21">
        <f>Z5+'WEEK 1'!Z5</f>
        <v>17</v>
      </c>
      <c r="AE5" s="24"/>
      <c r="AF5" s="165" t="str">
        <f>TRIM(AY5)</f>
        <v/>
      </c>
      <c r="AG5" s="165" t="str">
        <f t="shared" ref="AG5:AV20" si="1">TRIM(AZ5)</f>
        <v/>
      </c>
      <c r="AH5" s="165" t="str">
        <f t="shared" si="1"/>
        <v/>
      </c>
      <c r="AI5" s="165" t="str">
        <f>TRIM(BB5)</f>
        <v/>
      </c>
      <c r="AJ5" s="165" t="str">
        <f t="shared" si="1"/>
        <v/>
      </c>
      <c r="AK5" s="165" t="str">
        <f t="shared" si="1"/>
        <v/>
      </c>
      <c r="AL5" s="165" t="str">
        <f t="shared" si="1"/>
        <v/>
      </c>
      <c r="AM5" s="165" t="str">
        <f t="shared" si="1"/>
        <v/>
      </c>
      <c r="AN5" s="165" t="str">
        <f t="shared" si="1"/>
        <v/>
      </c>
      <c r="AO5" s="165" t="str">
        <f t="shared" si="1"/>
        <v/>
      </c>
      <c r="AP5" s="165" t="str">
        <f t="shared" si="1"/>
        <v/>
      </c>
      <c r="AQ5" s="165" t="str">
        <f t="shared" si="1"/>
        <v/>
      </c>
      <c r="AR5" s="165" t="str">
        <f t="shared" si="1"/>
        <v/>
      </c>
      <c r="AS5" s="165" t="str">
        <f t="shared" si="1"/>
        <v/>
      </c>
      <c r="AT5" s="165" t="str">
        <f t="shared" si="1"/>
        <v/>
      </c>
      <c r="AU5" s="165" t="str">
        <f t="shared" si="1"/>
        <v/>
      </c>
      <c r="AV5" s="165" t="str">
        <f t="shared" si="1"/>
        <v/>
      </c>
      <c r="AW5" s="165" t="str">
        <f t="shared" ref="AW5:AW26" si="2">TRIM(BP5)</f>
        <v/>
      </c>
      <c r="AX5" s="88"/>
      <c r="AY5" s="169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1"/>
      <c r="BQ5" s="141"/>
      <c r="BR5" s="141"/>
      <c r="BS5" s="162"/>
      <c r="BT5" s="161"/>
      <c r="BU5" s="141"/>
      <c r="BV5" s="140"/>
    </row>
    <row r="6" spans="3:74" s="2" customFormat="1" ht="20.25" customHeight="1" thickBot="1" x14ac:dyDescent="0.35">
      <c r="C6" s="76" t="str">
        <f>'GRAND TOTALS'!C3</f>
        <v>Joni</v>
      </c>
      <c r="D6" s="99" t="str">
        <f>AG5</f>
        <v/>
      </c>
      <c r="E6" s="99" t="str">
        <f>AG6</f>
        <v/>
      </c>
      <c r="F6" s="99" t="str">
        <f>AG7</f>
        <v/>
      </c>
      <c r="G6" s="99" t="str">
        <f>AG8</f>
        <v/>
      </c>
      <c r="H6" s="99" t="str">
        <f>AG9</f>
        <v/>
      </c>
      <c r="I6" s="99"/>
      <c r="J6" s="99" t="str">
        <f>AG10</f>
        <v/>
      </c>
      <c r="K6" s="99" t="str">
        <f>AG11</f>
        <v/>
      </c>
      <c r="L6" s="99" t="str">
        <f>AG12</f>
        <v/>
      </c>
      <c r="M6" s="99" t="str">
        <f>AG13</f>
        <v/>
      </c>
      <c r="N6" s="99" t="str">
        <f>AG14</f>
        <v/>
      </c>
      <c r="O6" s="99" t="str">
        <f>AG15</f>
        <v/>
      </c>
      <c r="P6" s="99" t="str">
        <f>AG16</f>
        <v/>
      </c>
      <c r="Q6" s="99" t="str">
        <f>AG17</f>
        <v/>
      </c>
      <c r="R6" s="99" t="str">
        <f>AG18</f>
        <v/>
      </c>
      <c r="S6" s="99" t="str">
        <f>AG19</f>
        <v/>
      </c>
      <c r="T6" s="99" t="str">
        <f>AG20</f>
        <v/>
      </c>
      <c r="U6" s="99" t="str">
        <f>AG21</f>
        <v/>
      </c>
      <c r="V6" s="99" t="str">
        <f>AG22</f>
        <v/>
      </c>
      <c r="W6" s="99" t="str">
        <f>AG23</f>
        <v/>
      </c>
      <c r="X6" s="99" t="str">
        <f>AG24</f>
        <v/>
      </c>
      <c r="Y6" s="99" t="str">
        <f>AG25</f>
        <v/>
      </c>
      <c r="Z6" s="99">
        <f t="shared" si="0"/>
        <v>0</v>
      </c>
      <c r="AA6" s="99">
        <f>AZ26</f>
        <v>0</v>
      </c>
      <c r="AC6" s="21">
        <f>Z6+'WEEK 1'!Z6</f>
        <v>15</v>
      </c>
      <c r="AE6" s="24"/>
      <c r="AF6" s="165" t="str">
        <f t="shared" ref="AF6:AU26" si="3">TRIM(AY6)</f>
        <v/>
      </c>
      <c r="AG6" s="165" t="str">
        <f t="shared" si="1"/>
        <v/>
      </c>
      <c r="AH6" s="165" t="str">
        <f t="shared" si="1"/>
        <v/>
      </c>
      <c r="AI6" s="165" t="str">
        <f>TRIM(BB6)</f>
        <v/>
      </c>
      <c r="AJ6" s="165" t="str">
        <f t="shared" si="1"/>
        <v/>
      </c>
      <c r="AK6" s="165" t="str">
        <f t="shared" si="1"/>
        <v/>
      </c>
      <c r="AL6" s="165" t="str">
        <f t="shared" si="1"/>
        <v/>
      </c>
      <c r="AM6" s="165" t="str">
        <f t="shared" si="1"/>
        <v/>
      </c>
      <c r="AN6" s="165" t="str">
        <f t="shared" si="1"/>
        <v/>
      </c>
      <c r="AO6" s="165" t="str">
        <f t="shared" si="1"/>
        <v/>
      </c>
      <c r="AP6" s="165" t="str">
        <f t="shared" si="1"/>
        <v/>
      </c>
      <c r="AQ6" s="165" t="str">
        <f t="shared" si="1"/>
        <v/>
      </c>
      <c r="AR6" s="165" t="str">
        <f t="shared" si="1"/>
        <v/>
      </c>
      <c r="AS6" s="165" t="str">
        <f t="shared" si="1"/>
        <v/>
      </c>
      <c r="AT6" s="165" t="str">
        <f t="shared" si="1"/>
        <v/>
      </c>
      <c r="AU6" s="165" t="str">
        <f t="shared" si="1"/>
        <v/>
      </c>
      <c r="AV6" s="165" t="str">
        <f t="shared" si="1"/>
        <v/>
      </c>
      <c r="AW6" s="165" t="str">
        <f t="shared" si="2"/>
        <v/>
      </c>
      <c r="AX6" s="88"/>
      <c r="AY6" s="172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173"/>
      <c r="BQ6" s="141"/>
      <c r="BR6" s="141"/>
      <c r="BS6" s="162"/>
      <c r="BT6" s="161"/>
      <c r="BU6" s="141"/>
      <c r="BV6" s="140"/>
    </row>
    <row r="7" spans="3:74" s="2" customFormat="1" ht="20.25" customHeight="1" thickBot="1" x14ac:dyDescent="0.35">
      <c r="C7" s="76" t="str">
        <f>'GRAND TOTALS'!C4</f>
        <v>Tara</v>
      </c>
      <c r="D7" s="99" t="str">
        <f>AH5</f>
        <v/>
      </c>
      <c r="E7" s="99" t="str">
        <f>AH6</f>
        <v/>
      </c>
      <c r="F7" s="99" t="str">
        <f>AH7</f>
        <v/>
      </c>
      <c r="G7" s="99" t="str">
        <f>AH8</f>
        <v/>
      </c>
      <c r="H7" s="99" t="str">
        <f>AH9</f>
        <v/>
      </c>
      <c r="I7" s="99"/>
      <c r="J7" s="99" t="str">
        <f>AH10</f>
        <v/>
      </c>
      <c r="K7" s="99" t="str">
        <f>AH11</f>
        <v/>
      </c>
      <c r="L7" s="99" t="str">
        <f>AH12</f>
        <v/>
      </c>
      <c r="M7" s="99" t="str">
        <f>AH13</f>
        <v/>
      </c>
      <c r="N7" s="99" t="str">
        <f>AH14</f>
        <v/>
      </c>
      <c r="O7" s="99" t="str">
        <f>AH15</f>
        <v/>
      </c>
      <c r="P7" s="99" t="str">
        <f>AH16</f>
        <v/>
      </c>
      <c r="Q7" s="99" t="str">
        <f>AH17</f>
        <v/>
      </c>
      <c r="R7" s="99" t="str">
        <f>AH18</f>
        <v/>
      </c>
      <c r="S7" s="99" t="str">
        <f>AH19</f>
        <v/>
      </c>
      <c r="T7" s="99" t="str">
        <f>AH20</f>
        <v/>
      </c>
      <c r="U7" s="99" t="str">
        <f>AH21</f>
        <v/>
      </c>
      <c r="V7" s="99" t="str">
        <f>AH22</f>
        <v/>
      </c>
      <c r="W7" s="99" t="str">
        <f>AH23</f>
        <v/>
      </c>
      <c r="X7" s="99" t="str">
        <f>AH24</f>
        <v/>
      </c>
      <c r="Y7" s="99" t="str">
        <f>AH25</f>
        <v/>
      </c>
      <c r="Z7" s="99">
        <f t="shared" si="0"/>
        <v>0</v>
      </c>
      <c r="AA7" s="99">
        <f>BA26</f>
        <v>0</v>
      </c>
      <c r="AC7" s="21">
        <f>Z7+'WEEK 1'!Z7</f>
        <v>18</v>
      </c>
      <c r="AE7" s="24"/>
      <c r="AF7" s="165" t="str">
        <f t="shared" si="3"/>
        <v/>
      </c>
      <c r="AG7" s="165" t="str">
        <f t="shared" si="1"/>
        <v/>
      </c>
      <c r="AH7" s="165" t="str">
        <f t="shared" si="1"/>
        <v/>
      </c>
      <c r="AI7" s="165" t="str">
        <f t="shared" si="1"/>
        <v/>
      </c>
      <c r="AJ7" s="165" t="str">
        <f t="shared" si="1"/>
        <v/>
      </c>
      <c r="AK7" s="165" t="str">
        <f t="shared" si="1"/>
        <v/>
      </c>
      <c r="AL7" s="165" t="str">
        <f t="shared" si="1"/>
        <v/>
      </c>
      <c r="AM7" s="165" t="str">
        <f t="shared" si="1"/>
        <v/>
      </c>
      <c r="AN7" s="165" t="str">
        <f t="shared" si="1"/>
        <v/>
      </c>
      <c r="AO7" s="165" t="str">
        <f t="shared" si="1"/>
        <v/>
      </c>
      <c r="AP7" s="165" t="str">
        <f t="shared" si="1"/>
        <v/>
      </c>
      <c r="AQ7" s="165" t="str">
        <f t="shared" si="1"/>
        <v/>
      </c>
      <c r="AR7" s="165" t="str">
        <f t="shared" si="1"/>
        <v/>
      </c>
      <c r="AS7" s="165" t="str">
        <f t="shared" si="1"/>
        <v/>
      </c>
      <c r="AT7" s="165" t="str">
        <f t="shared" si="1"/>
        <v/>
      </c>
      <c r="AU7" s="165" t="str">
        <f t="shared" si="1"/>
        <v/>
      </c>
      <c r="AV7" s="165" t="str">
        <f t="shared" si="1"/>
        <v/>
      </c>
      <c r="AW7" s="165" t="str">
        <f t="shared" si="2"/>
        <v/>
      </c>
      <c r="AX7" s="88"/>
      <c r="AY7" s="172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173"/>
      <c r="BQ7" s="141"/>
      <c r="BR7" s="141"/>
      <c r="BS7" s="162"/>
      <c r="BT7" s="161"/>
      <c r="BU7" s="141"/>
      <c r="BV7" s="140"/>
    </row>
    <row r="8" spans="3:74" s="2" customFormat="1" ht="20.25" customHeight="1" thickBot="1" x14ac:dyDescent="0.35">
      <c r="C8" s="76" t="str">
        <f>'GRAND TOTALS'!C5</f>
        <v>Roger</v>
      </c>
      <c r="D8" s="99" t="str">
        <f>AI5</f>
        <v/>
      </c>
      <c r="E8" s="99" t="str">
        <f>AI6</f>
        <v/>
      </c>
      <c r="F8" s="99" t="str">
        <f>AI7</f>
        <v/>
      </c>
      <c r="G8" s="99" t="str">
        <f>AI8</f>
        <v/>
      </c>
      <c r="H8" s="99" t="str">
        <f>AI9</f>
        <v/>
      </c>
      <c r="I8" s="99"/>
      <c r="J8" s="99" t="str">
        <f>AI10</f>
        <v/>
      </c>
      <c r="K8" s="99" t="str">
        <f>AI11</f>
        <v/>
      </c>
      <c r="L8" s="99" t="str">
        <f>AI12</f>
        <v/>
      </c>
      <c r="M8" s="99" t="str">
        <f>AI13</f>
        <v/>
      </c>
      <c r="N8" s="99" t="str">
        <f>AI14</f>
        <v/>
      </c>
      <c r="O8" s="99" t="str">
        <f>AI15</f>
        <v/>
      </c>
      <c r="P8" s="99" t="str">
        <f>AI16</f>
        <v/>
      </c>
      <c r="Q8" s="99" t="str">
        <f>AI17</f>
        <v/>
      </c>
      <c r="R8" s="99" t="str">
        <f>AI18</f>
        <v/>
      </c>
      <c r="S8" s="99" t="str">
        <f>AI19</f>
        <v/>
      </c>
      <c r="T8" s="99" t="str">
        <f>AI20</f>
        <v/>
      </c>
      <c r="U8" s="99" t="str">
        <f>AI21</f>
        <v/>
      </c>
      <c r="V8" s="99" t="str">
        <f>AI22</f>
        <v/>
      </c>
      <c r="W8" s="99" t="str">
        <f>AI23</f>
        <v/>
      </c>
      <c r="X8" s="99" t="str">
        <f>AI24</f>
        <v/>
      </c>
      <c r="Y8" s="99" t="str">
        <f>AI25</f>
        <v/>
      </c>
      <c r="Z8" s="99">
        <f t="shared" si="0"/>
        <v>0</v>
      </c>
      <c r="AA8" s="99">
        <f>BB26</f>
        <v>0</v>
      </c>
      <c r="AC8" s="21">
        <f>Z8+'WEEK 1'!Z8</f>
        <v>17</v>
      </c>
      <c r="AE8" s="24"/>
      <c r="AF8" s="165" t="str">
        <f t="shared" si="3"/>
        <v/>
      </c>
      <c r="AG8" s="165" t="str">
        <f t="shared" si="1"/>
        <v/>
      </c>
      <c r="AH8" s="165" t="str">
        <f t="shared" si="1"/>
        <v/>
      </c>
      <c r="AI8" s="165" t="str">
        <f t="shared" si="1"/>
        <v/>
      </c>
      <c r="AJ8" s="165" t="str">
        <f t="shared" si="1"/>
        <v/>
      </c>
      <c r="AK8" s="165" t="str">
        <f t="shared" si="1"/>
        <v/>
      </c>
      <c r="AL8" s="165" t="str">
        <f t="shared" si="1"/>
        <v/>
      </c>
      <c r="AM8" s="165" t="str">
        <f t="shared" si="1"/>
        <v/>
      </c>
      <c r="AN8" s="165" t="str">
        <f t="shared" si="1"/>
        <v/>
      </c>
      <c r="AO8" s="165" t="str">
        <f t="shared" si="1"/>
        <v/>
      </c>
      <c r="AP8" s="165" t="str">
        <f t="shared" si="1"/>
        <v/>
      </c>
      <c r="AQ8" s="165" t="str">
        <f t="shared" si="1"/>
        <v/>
      </c>
      <c r="AR8" s="165" t="str">
        <f t="shared" si="1"/>
        <v/>
      </c>
      <c r="AS8" s="165" t="str">
        <f t="shared" si="1"/>
        <v/>
      </c>
      <c r="AT8" s="165" t="str">
        <f t="shared" si="1"/>
        <v/>
      </c>
      <c r="AU8" s="165" t="str">
        <f t="shared" si="1"/>
        <v/>
      </c>
      <c r="AV8" s="165" t="str">
        <f t="shared" si="1"/>
        <v/>
      </c>
      <c r="AW8" s="165" t="str">
        <f t="shared" si="2"/>
        <v/>
      </c>
      <c r="AX8" s="88"/>
      <c r="AY8" s="172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173"/>
      <c r="BQ8" s="141"/>
      <c r="BR8" s="141"/>
      <c r="BS8" s="162"/>
      <c r="BT8" s="161"/>
      <c r="BU8" s="141"/>
      <c r="BV8" s="140"/>
    </row>
    <row r="9" spans="3:74" s="2" customFormat="1" ht="20.25" customHeight="1" thickBot="1" x14ac:dyDescent="0.35">
      <c r="C9" s="76" t="str">
        <f>'GRAND TOTALS'!C6</f>
        <v>Jeanne</v>
      </c>
      <c r="D9" s="99" t="str">
        <f>AJ5</f>
        <v/>
      </c>
      <c r="E9" s="99" t="str">
        <f>AJ6</f>
        <v/>
      </c>
      <c r="F9" s="99" t="str">
        <f>AJ7</f>
        <v/>
      </c>
      <c r="G9" s="99" t="str">
        <f>AJ8</f>
        <v/>
      </c>
      <c r="H9" s="99" t="str">
        <f>AJ9</f>
        <v/>
      </c>
      <c r="I9" s="99"/>
      <c r="J9" s="99" t="str">
        <f>AJ10</f>
        <v/>
      </c>
      <c r="K9" s="99" t="str">
        <f>AJ11</f>
        <v/>
      </c>
      <c r="L9" s="99" t="str">
        <f>AJ12</f>
        <v/>
      </c>
      <c r="M9" s="99" t="str">
        <f>AJ13</f>
        <v/>
      </c>
      <c r="N9" s="99" t="str">
        <f>AJ14</f>
        <v/>
      </c>
      <c r="O9" s="99" t="str">
        <f>AJ15</f>
        <v/>
      </c>
      <c r="P9" s="99" t="str">
        <f>AJ16</f>
        <v/>
      </c>
      <c r="Q9" s="99" t="str">
        <f>AJ17</f>
        <v/>
      </c>
      <c r="R9" s="99" t="str">
        <f>AJ18</f>
        <v/>
      </c>
      <c r="S9" s="99" t="str">
        <f>AJ19</f>
        <v/>
      </c>
      <c r="T9" s="99" t="str">
        <f>AJ20</f>
        <v/>
      </c>
      <c r="U9" s="99" t="str">
        <f>AJ21</f>
        <v/>
      </c>
      <c r="V9" s="99" t="str">
        <f>AJ22</f>
        <v/>
      </c>
      <c r="W9" s="99" t="str">
        <f>AJ23</f>
        <v/>
      </c>
      <c r="X9" s="99" t="str">
        <f>AJ24</f>
        <v/>
      </c>
      <c r="Y9" s="99" t="str">
        <f>AJ25</f>
        <v/>
      </c>
      <c r="Z9" s="99">
        <f t="shared" si="0"/>
        <v>0</v>
      </c>
      <c r="AA9" s="99">
        <f>BC26</f>
        <v>0</v>
      </c>
      <c r="AC9" s="21">
        <f>Z9+'WEEK 1'!Z9</f>
        <v>11</v>
      </c>
      <c r="AE9" s="24"/>
      <c r="AF9" s="165" t="str">
        <f t="shared" si="3"/>
        <v/>
      </c>
      <c r="AG9" s="165" t="str">
        <f t="shared" si="1"/>
        <v/>
      </c>
      <c r="AH9" s="165" t="str">
        <f t="shared" si="1"/>
        <v/>
      </c>
      <c r="AI9" s="165" t="str">
        <f t="shared" si="1"/>
        <v/>
      </c>
      <c r="AJ9" s="165" t="str">
        <f t="shared" si="1"/>
        <v/>
      </c>
      <c r="AK9" s="165" t="str">
        <f t="shared" si="1"/>
        <v/>
      </c>
      <c r="AL9" s="165" t="str">
        <f t="shared" si="1"/>
        <v/>
      </c>
      <c r="AM9" s="165" t="str">
        <f t="shared" si="1"/>
        <v/>
      </c>
      <c r="AN9" s="165" t="str">
        <f t="shared" si="1"/>
        <v/>
      </c>
      <c r="AO9" s="165" t="str">
        <f t="shared" si="1"/>
        <v/>
      </c>
      <c r="AP9" s="165" t="str">
        <f t="shared" si="1"/>
        <v/>
      </c>
      <c r="AQ9" s="165" t="str">
        <f t="shared" si="1"/>
        <v/>
      </c>
      <c r="AR9" s="165" t="str">
        <f t="shared" si="1"/>
        <v/>
      </c>
      <c r="AS9" s="165" t="str">
        <f t="shared" si="1"/>
        <v/>
      </c>
      <c r="AT9" s="165" t="str">
        <f t="shared" si="1"/>
        <v/>
      </c>
      <c r="AU9" s="165" t="str">
        <f t="shared" si="1"/>
        <v/>
      </c>
      <c r="AV9" s="165" t="str">
        <f t="shared" si="1"/>
        <v/>
      </c>
      <c r="AW9" s="165" t="str">
        <f t="shared" si="2"/>
        <v/>
      </c>
      <c r="AX9" s="88"/>
      <c r="AY9" s="172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173"/>
      <c r="BQ9" s="141"/>
      <c r="BR9" s="141"/>
      <c r="BS9" s="162"/>
      <c r="BT9" s="161"/>
      <c r="BU9" s="141"/>
      <c r="BV9" s="140"/>
    </row>
    <row r="10" spans="3:74" s="2" customFormat="1" ht="20.25" customHeight="1" thickBot="1" x14ac:dyDescent="0.35">
      <c r="C10" s="76" t="str">
        <f>'GRAND TOTALS'!C7</f>
        <v>Jackie</v>
      </c>
      <c r="D10" s="99" t="str">
        <f>AK5</f>
        <v/>
      </c>
      <c r="E10" s="99" t="str">
        <f>AK6</f>
        <v/>
      </c>
      <c r="F10" s="99" t="str">
        <f>AK7</f>
        <v/>
      </c>
      <c r="G10" s="99" t="str">
        <f>AK8</f>
        <v/>
      </c>
      <c r="H10" s="99" t="str">
        <f>AK9</f>
        <v/>
      </c>
      <c r="I10" s="99"/>
      <c r="J10" s="99" t="str">
        <f>AK10</f>
        <v/>
      </c>
      <c r="K10" s="99" t="str">
        <f>AK11</f>
        <v/>
      </c>
      <c r="L10" s="99" t="str">
        <f>AK12</f>
        <v/>
      </c>
      <c r="M10" s="99" t="str">
        <f>AK13</f>
        <v/>
      </c>
      <c r="N10" s="99" t="str">
        <f>AK14</f>
        <v/>
      </c>
      <c r="O10" s="99" t="str">
        <f>AK15</f>
        <v/>
      </c>
      <c r="P10" s="99" t="str">
        <f>AK16</f>
        <v/>
      </c>
      <c r="Q10" s="99" t="str">
        <f>AK17</f>
        <v/>
      </c>
      <c r="R10" s="99" t="str">
        <f>AK18</f>
        <v/>
      </c>
      <c r="S10" s="99" t="str">
        <f>AK19</f>
        <v/>
      </c>
      <c r="T10" s="99" t="str">
        <f>AK20</f>
        <v/>
      </c>
      <c r="U10" s="99" t="str">
        <f>AK21</f>
        <v/>
      </c>
      <c r="V10" s="99" t="str">
        <f>AK22</f>
        <v/>
      </c>
      <c r="W10" s="99" t="str">
        <f>AK23</f>
        <v/>
      </c>
      <c r="X10" s="99" t="str">
        <f>AK24</f>
        <v/>
      </c>
      <c r="Y10" s="99" t="str">
        <f>AK25</f>
        <v/>
      </c>
      <c r="Z10" s="99">
        <f t="shared" si="0"/>
        <v>0</v>
      </c>
      <c r="AA10" s="99">
        <f>BD26</f>
        <v>0</v>
      </c>
      <c r="AC10" s="21">
        <f>Z10+'WEEK 1'!Z10</f>
        <v>11</v>
      </c>
      <c r="AE10" s="24"/>
      <c r="AF10" s="165" t="str">
        <f t="shared" si="3"/>
        <v/>
      </c>
      <c r="AG10" s="165" t="str">
        <f t="shared" si="1"/>
        <v/>
      </c>
      <c r="AH10" s="165" t="str">
        <f t="shared" si="1"/>
        <v/>
      </c>
      <c r="AI10" s="165" t="str">
        <f t="shared" si="1"/>
        <v/>
      </c>
      <c r="AJ10" s="165" t="str">
        <f t="shared" si="1"/>
        <v/>
      </c>
      <c r="AK10" s="165" t="str">
        <f t="shared" si="1"/>
        <v/>
      </c>
      <c r="AL10" s="165" t="str">
        <f t="shared" si="1"/>
        <v/>
      </c>
      <c r="AM10" s="165" t="str">
        <f t="shared" si="1"/>
        <v/>
      </c>
      <c r="AN10" s="165" t="str">
        <f t="shared" si="1"/>
        <v/>
      </c>
      <c r="AO10" s="165" t="str">
        <f t="shared" si="1"/>
        <v/>
      </c>
      <c r="AP10" s="165" t="str">
        <f t="shared" si="1"/>
        <v/>
      </c>
      <c r="AQ10" s="165" t="str">
        <f t="shared" si="1"/>
        <v/>
      </c>
      <c r="AR10" s="165" t="str">
        <f t="shared" si="1"/>
        <v/>
      </c>
      <c r="AS10" s="165" t="str">
        <f t="shared" si="1"/>
        <v/>
      </c>
      <c r="AT10" s="165" t="str">
        <f t="shared" si="1"/>
        <v/>
      </c>
      <c r="AU10" s="165" t="str">
        <f t="shared" si="1"/>
        <v/>
      </c>
      <c r="AV10" s="165" t="str">
        <f t="shared" si="1"/>
        <v/>
      </c>
      <c r="AW10" s="165" t="str">
        <f t="shared" si="2"/>
        <v/>
      </c>
      <c r="AX10" s="88"/>
      <c r="AY10" s="172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173"/>
      <c r="BQ10" s="141"/>
      <c r="BR10" s="141"/>
      <c r="BS10" s="162"/>
      <c r="BT10" s="161"/>
      <c r="BU10" s="141"/>
      <c r="BV10" s="140"/>
    </row>
    <row r="11" spans="3:74" s="2" customFormat="1" ht="20.25" customHeight="1" thickBot="1" x14ac:dyDescent="0.35">
      <c r="C11" s="76" t="str">
        <f>'GRAND TOTALS'!C8</f>
        <v>Darla</v>
      </c>
      <c r="D11" s="99" t="str">
        <f>AL5</f>
        <v/>
      </c>
      <c r="E11" s="99" t="str">
        <f>AL6</f>
        <v/>
      </c>
      <c r="F11" s="99" t="str">
        <f>AL7</f>
        <v/>
      </c>
      <c r="G11" s="99" t="str">
        <f>AL8</f>
        <v/>
      </c>
      <c r="H11" s="99" t="str">
        <f>AL9</f>
        <v/>
      </c>
      <c r="I11" s="99"/>
      <c r="J11" s="99" t="str">
        <f>AL10</f>
        <v/>
      </c>
      <c r="K11" s="99" t="str">
        <f>AL11</f>
        <v/>
      </c>
      <c r="L11" s="99" t="str">
        <f>AL12</f>
        <v/>
      </c>
      <c r="M11" s="99" t="str">
        <f>AL13</f>
        <v/>
      </c>
      <c r="N11" s="99" t="str">
        <f>AL14</f>
        <v/>
      </c>
      <c r="O11" s="99" t="str">
        <f>AL15</f>
        <v/>
      </c>
      <c r="P11" s="99" t="str">
        <f>AL16</f>
        <v/>
      </c>
      <c r="Q11" s="99" t="str">
        <f>AL17</f>
        <v/>
      </c>
      <c r="R11" s="99" t="str">
        <f>AL18</f>
        <v/>
      </c>
      <c r="S11" s="99" t="str">
        <f>AL19</f>
        <v/>
      </c>
      <c r="T11" s="99" t="str">
        <f>AL20</f>
        <v/>
      </c>
      <c r="U11" s="99" t="str">
        <f>AL21</f>
        <v/>
      </c>
      <c r="V11" s="99" t="str">
        <f>AL22</f>
        <v/>
      </c>
      <c r="W11" s="99" t="str">
        <f>AL23</f>
        <v/>
      </c>
      <c r="X11" s="99" t="str">
        <f>AL24</f>
        <v/>
      </c>
      <c r="Y11" s="99" t="str">
        <f>AL25</f>
        <v/>
      </c>
      <c r="Z11" s="99">
        <f t="shared" si="0"/>
        <v>0</v>
      </c>
      <c r="AA11" s="99">
        <f>BE26</f>
        <v>0</v>
      </c>
      <c r="AC11" s="21">
        <f>Z11+'WEEK 1'!Z11</f>
        <v>12</v>
      </c>
      <c r="AE11" s="24"/>
      <c r="AF11" s="165" t="str">
        <f t="shared" si="3"/>
        <v/>
      </c>
      <c r="AG11" s="165" t="str">
        <f t="shared" si="1"/>
        <v/>
      </c>
      <c r="AH11" s="165" t="str">
        <f t="shared" si="1"/>
        <v/>
      </c>
      <c r="AI11" s="165" t="str">
        <f t="shared" si="1"/>
        <v/>
      </c>
      <c r="AJ11" s="165" t="str">
        <f t="shared" si="1"/>
        <v/>
      </c>
      <c r="AK11" s="165" t="str">
        <f t="shared" si="1"/>
        <v/>
      </c>
      <c r="AL11" s="165" t="str">
        <f t="shared" si="1"/>
        <v/>
      </c>
      <c r="AM11" s="165" t="str">
        <f t="shared" si="1"/>
        <v/>
      </c>
      <c r="AN11" s="165" t="str">
        <f t="shared" si="1"/>
        <v/>
      </c>
      <c r="AO11" s="165" t="str">
        <f t="shared" si="1"/>
        <v/>
      </c>
      <c r="AP11" s="165" t="str">
        <f t="shared" si="1"/>
        <v/>
      </c>
      <c r="AQ11" s="165" t="str">
        <f t="shared" si="1"/>
        <v/>
      </c>
      <c r="AR11" s="165" t="str">
        <f t="shared" si="1"/>
        <v/>
      </c>
      <c r="AS11" s="165" t="str">
        <f t="shared" si="1"/>
        <v/>
      </c>
      <c r="AT11" s="165" t="str">
        <f t="shared" si="1"/>
        <v/>
      </c>
      <c r="AU11" s="165" t="str">
        <f t="shared" si="1"/>
        <v/>
      </c>
      <c r="AV11" s="165" t="str">
        <f t="shared" si="1"/>
        <v/>
      </c>
      <c r="AW11" s="165" t="str">
        <f t="shared" si="2"/>
        <v/>
      </c>
      <c r="AX11" s="88"/>
      <c r="AY11" s="172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173"/>
      <c r="BQ11" s="141"/>
      <c r="BR11" s="141"/>
      <c r="BS11" s="162"/>
      <c r="BT11" s="161"/>
      <c r="BU11" s="141"/>
      <c r="BV11" s="140"/>
    </row>
    <row r="12" spans="3:74" s="2" customFormat="1" ht="20.25" customHeight="1" thickBot="1" x14ac:dyDescent="0.35">
      <c r="C12" s="76" t="str">
        <f>'GRAND TOTALS'!C9</f>
        <v>Kieran</v>
      </c>
      <c r="D12" s="99" t="str">
        <f>AM5</f>
        <v/>
      </c>
      <c r="E12" s="99" t="str">
        <f>AM6</f>
        <v/>
      </c>
      <c r="F12" s="99" t="str">
        <f>AM7</f>
        <v/>
      </c>
      <c r="G12" s="99" t="str">
        <f>AM8</f>
        <v/>
      </c>
      <c r="H12" s="99" t="str">
        <f>AM9</f>
        <v/>
      </c>
      <c r="I12" s="99"/>
      <c r="J12" s="99" t="str">
        <f>AM10</f>
        <v/>
      </c>
      <c r="K12" s="99" t="str">
        <f>AM11</f>
        <v/>
      </c>
      <c r="L12" s="99" t="str">
        <f>AM12</f>
        <v/>
      </c>
      <c r="M12" s="99" t="str">
        <f>AM13</f>
        <v/>
      </c>
      <c r="N12" s="99" t="str">
        <f>AM14</f>
        <v/>
      </c>
      <c r="O12" s="99" t="str">
        <f>AM15</f>
        <v/>
      </c>
      <c r="P12" s="99" t="str">
        <f>AM16</f>
        <v/>
      </c>
      <c r="Q12" s="99" t="str">
        <f>AM17</f>
        <v/>
      </c>
      <c r="R12" s="99" t="str">
        <f>AM18</f>
        <v/>
      </c>
      <c r="S12" s="99" t="str">
        <f>AM19</f>
        <v/>
      </c>
      <c r="T12" s="99" t="str">
        <f>AM20</f>
        <v/>
      </c>
      <c r="U12" s="99" t="str">
        <f>AM21</f>
        <v/>
      </c>
      <c r="V12" s="99" t="str">
        <f>AM22</f>
        <v/>
      </c>
      <c r="W12" s="99" t="str">
        <f>AM23</f>
        <v/>
      </c>
      <c r="X12" s="99" t="str">
        <f>AM24</f>
        <v/>
      </c>
      <c r="Y12" s="99" t="str">
        <f>AM25</f>
        <v/>
      </c>
      <c r="Z12" s="99">
        <f t="shared" si="0"/>
        <v>0</v>
      </c>
      <c r="AA12" s="99">
        <f>BF26</f>
        <v>0</v>
      </c>
      <c r="AC12" s="21">
        <f>Z12+'WEEK 1'!Z12</f>
        <v>17</v>
      </c>
      <c r="AE12" s="24"/>
      <c r="AF12" s="165" t="str">
        <f t="shared" si="3"/>
        <v/>
      </c>
      <c r="AG12" s="165" t="str">
        <f t="shared" si="1"/>
        <v/>
      </c>
      <c r="AH12" s="165" t="str">
        <f t="shared" si="1"/>
        <v/>
      </c>
      <c r="AI12" s="165" t="str">
        <f t="shared" si="1"/>
        <v/>
      </c>
      <c r="AJ12" s="165" t="str">
        <f t="shared" si="1"/>
        <v/>
      </c>
      <c r="AK12" s="165" t="str">
        <f t="shared" si="1"/>
        <v/>
      </c>
      <c r="AL12" s="165" t="str">
        <f t="shared" si="1"/>
        <v/>
      </c>
      <c r="AM12" s="165" t="str">
        <f t="shared" si="1"/>
        <v/>
      </c>
      <c r="AN12" s="165" t="str">
        <f t="shared" si="1"/>
        <v/>
      </c>
      <c r="AO12" s="165" t="str">
        <f t="shared" si="1"/>
        <v/>
      </c>
      <c r="AP12" s="165" t="str">
        <f t="shared" si="1"/>
        <v/>
      </c>
      <c r="AQ12" s="165" t="str">
        <f t="shared" si="1"/>
        <v/>
      </c>
      <c r="AR12" s="165" t="str">
        <f t="shared" si="1"/>
        <v/>
      </c>
      <c r="AS12" s="165" t="str">
        <f t="shared" si="1"/>
        <v/>
      </c>
      <c r="AT12" s="165" t="str">
        <f t="shared" si="1"/>
        <v/>
      </c>
      <c r="AU12" s="165" t="str">
        <f t="shared" si="1"/>
        <v/>
      </c>
      <c r="AV12" s="165" t="str">
        <f t="shared" si="1"/>
        <v/>
      </c>
      <c r="AW12" s="165" t="str">
        <f t="shared" si="2"/>
        <v/>
      </c>
      <c r="AX12" s="88"/>
      <c r="AY12" s="172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173"/>
      <c r="BQ12" s="141"/>
      <c r="BR12" s="141"/>
      <c r="BS12" s="162"/>
      <c r="BT12" s="161"/>
      <c r="BU12" s="141"/>
      <c r="BV12" s="140"/>
    </row>
    <row r="13" spans="3:74" s="2" customFormat="1" ht="20.25" customHeight="1" thickBot="1" x14ac:dyDescent="0.35">
      <c r="C13" s="76" t="str">
        <f>'GRAND TOTALS'!C10</f>
        <v>Kaidan</v>
      </c>
      <c r="D13" s="99" t="str">
        <f>AN5</f>
        <v/>
      </c>
      <c r="E13" s="99" t="str">
        <f>AN6</f>
        <v/>
      </c>
      <c r="F13" s="99" t="str">
        <f>AN7</f>
        <v/>
      </c>
      <c r="G13" s="99" t="str">
        <f>AN8</f>
        <v/>
      </c>
      <c r="H13" s="99" t="str">
        <f>AN9</f>
        <v/>
      </c>
      <c r="I13" s="99"/>
      <c r="J13" s="99" t="str">
        <f>AN10</f>
        <v/>
      </c>
      <c r="K13" s="99" t="str">
        <f>AN11</f>
        <v/>
      </c>
      <c r="L13" s="99" t="str">
        <f>AN12</f>
        <v/>
      </c>
      <c r="M13" s="99" t="str">
        <f>AN13</f>
        <v/>
      </c>
      <c r="N13" s="99" t="str">
        <f>AN14</f>
        <v/>
      </c>
      <c r="O13" s="99" t="str">
        <f>AN15</f>
        <v/>
      </c>
      <c r="P13" s="99" t="str">
        <f>AN16</f>
        <v/>
      </c>
      <c r="Q13" s="99" t="str">
        <f>AN17</f>
        <v/>
      </c>
      <c r="R13" s="99" t="str">
        <f>AN18</f>
        <v/>
      </c>
      <c r="S13" s="99" t="str">
        <f>AN19</f>
        <v/>
      </c>
      <c r="T13" s="99" t="str">
        <f>AN20</f>
        <v/>
      </c>
      <c r="U13" s="99" t="str">
        <f>AN21</f>
        <v/>
      </c>
      <c r="V13" s="99" t="str">
        <f>AN22</f>
        <v/>
      </c>
      <c r="W13" s="99" t="str">
        <f>AN23</f>
        <v/>
      </c>
      <c r="X13" s="99" t="str">
        <f>AN24</f>
        <v/>
      </c>
      <c r="Y13" s="99" t="str">
        <f>AN25</f>
        <v/>
      </c>
      <c r="Z13" s="99">
        <f t="shared" si="0"/>
        <v>0</v>
      </c>
      <c r="AA13" s="99">
        <f>BG26</f>
        <v>0</v>
      </c>
      <c r="AC13" s="21">
        <f>Z13+'WEEK 1'!Z13</f>
        <v>15</v>
      </c>
      <c r="AE13" s="24"/>
      <c r="AF13" s="165" t="str">
        <f t="shared" si="3"/>
        <v/>
      </c>
      <c r="AG13" s="165" t="str">
        <f t="shared" si="1"/>
        <v/>
      </c>
      <c r="AH13" s="165" t="str">
        <f t="shared" si="1"/>
        <v/>
      </c>
      <c r="AI13" s="165" t="str">
        <f t="shared" si="1"/>
        <v/>
      </c>
      <c r="AJ13" s="165" t="str">
        <f t="shared" si="1"/>
        <v/>
      </c>
      <c r="AK13" s="165" t="str">
        <f t="shared" si="1"/>
        <v/>
      </c>
      <c r="AL13" s="165" t="str">
        <f t="shared" si="1"/>
        <v/>
      </c>
      <c r="AM13" s="165" t="str">
        <f t="shared" si="1"/>
        <v/>
      </c>
      <c r="AN13" s="165" t="str">
        <f t="shared" si="1"/>
        <v/>
      </c>
      <c r="AO13" s="165" t="str">
        <f t="shared" si="1"/>
        <v/>
      </c>
      <c r="AP13" s="165" t="str">
        <f t="shared" si="1"/>
        <v/>
      </c>
      <c r="AQ13" s="165" t="str">
        <f t="shared" si="1"/>
        <v/>
      </c>
      <c r="AR13" s="165" t="str">
        <f t="shared" si="1"/>
        <v/>
      </c>
      <c r="AS13" s="165" t="str">
        <f t="shared" si="1"/>
        <v/>
      </c>
      <c r="AT13" s="165" t="str">
        <f t="shared" si="1"/>
        <v/>
      </c>
      <c r="AU13" s="165" t="str">
        <f t="shared" si="1"/>
        <v/>
      </c>
      <c r="AV13" s="165" t="str">
        <f t="shared" si="1"/>
        <v/>
      </c>
      <c r="AW13" s="165" t="str">
        <f t="shared" si="2"/>
        <v/>
      </c>
      <c r="AX13" s="88"/>
      <c r="AY13" s="172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173"/>
      <c r="BQ13" s="141"/>
      <c r="BR13" s="141"/>
      <c r="BS13" s="162"/>
      <c r="BT13" s="161"/>
      <c r="BU13" s="141"/>
      <c r="BV13" s="140"/>
    </row>
    <row r="14" spans="3:74" s="2" customFormat="1" ht="20.25" customHeight="1" thickBot="1" x14ac:dyDescent="0.35">
      <c r="C14" s="76" t="str">
        <f>'GRAND TOTALS'!C11</f>
        <v>Jim</v>
      </c>
      <c r="D14" s="99" t="str">
        <f>AO5</f>
        <v/>
      </c>
      <c r="E14" s="99" t="str">
        <f>AO6</f>
        <v/>
      </c>
      <c r="F14" s="99" t="str">
        <f>AO7</f>
        <v/>
      </c>
      <c r="G14" s="99" t="str">
        <f>AO8</f>
        <v/>
      </c>
      <c r="H14" s="99" t="str">
        <f>AO9</f>
        <v/>
      </c>
      <c r="I14" s="99"/>
      <c r="J14" s="99" t="str">
        <f>AO10</f>
        <v/>
      </c>
      <c r="K14" s="99" t="str">
        <f>AO11</f>
        <v/>
      </c>
      <c r="L14" s="99" t="str">
        <f>AO12</f>
        <v/>
      </c>
      <c r="M14" s="99" t="str">
        <f>AO13</f>
        <v/>
      </c>
      <c r="N14" s="99" t="str">
        <f>AO14</f>
        <v/>
      </c>
      <c r="O14" s="99" t="str">
        <f>AO15</f>
        <v/>
      </c>
      <c r="P14" s="99" t="str">
        <f>AO16</f>
        <v/>
      </c>
      <c r="Q14" s="99" t="str">
        <f>AO17</f>
        <v/>
      </c>
      <c r="R14" s="99" t="str">
        <f>AO18</f>
        <v/>
      </c>
      <c r="S14" s="99" t="str">
        <f>AO19</f>
        <v/>
      </c>
      <c r="T14" s="99" t="str">
        <f>AO20</f>
        <v/>
      </c>
      <c r="U14" s="99" t="str">
        <f>AO21</f>
        <v/>
      </c>
      <c r="V14" s="99" t="str">
        <f>AO22</f>
        <v/>
      </c>
      <c r="W14" s="99" t="str">
        <f>AO23</f>
        <v/>
      </c>
      <c r="X14" s="99" t="str">
        <f>AO24</f>
        <v/>
      </c>
      <c r="Y14" s="99" t="str">
        <f>AO25</f>
        <v/>
      </c>
      <c r="Z14" s="99">
        <f t="shared" si="0"/>
        <v>0</v>
      </c>
      <c r="AA14" s="99">
        <f>BH26</f>
        <v>0</v>
      </c>
      <c r="AC14" s="21">
        <f>Z14+'WEEK 1'!Z14</f>
        <v>19</v>
      </c>
      <c r="AE14" s="24"/>
      <c r="AF14" s="165" t="str">
        <f t="shared" si="3"/>
        <v/>
      </c>
      <c r="AG14" s="165" t="str">
        <f t="shared" si="1"/>
        <v/>
      </c>
      <c r="AH14" s="165" t="str">
        <f t="shared" si="1"/>
        <v/>
      </c>
      <c r="AI14" s="165" t="str">
        <f t="shared" si="1"/>
        <v/>
      </c>
      <c r="AJ14" s="165" t="str">
        <f t="shared" si="1"/>
        <v/>
      </c>
      <c r="AK14" s="165" t="str">
        <f t="shared" si="1"/>
        <v/>
      </c>
      <c r="AL14" s="165" t="str">
        <f t="shared" si="1"/>
        <v/>
      </c>
      <c r="AM14" s="165" t="str">
        <f t="shared" si="1"/>
        <v/>
      </c>
      <c r="AN14" s="165" t="str">
        <f t="shared" si="1"/>
        <v/>
      </c>
      <c r="AO14" s="165" t="str">
        <f t="shared" si="1"/>
        <v/>
      </c>
      <c r="AP14" s="165" t="str">
        <f t="shared" si="1"/>
        <v/>
      </c>
      <c r="AQ14" s="165" t="str">
        <f t="shared" si="1"/>
        <v/>
      </c>
      <c r="AR14" s="165" t="str">
        <f t="shared" si="1"/>
        <v/>
      </c>
      <c r="AS14" s="165" t="str">
        <f t="shared" si="1"/>
        <v/>
      </c>
      <c r="AT14" s="165" t="str">
        <f t="shared" si="1"/>
        <v/>
      </c>
      <c r="AU14" s="165" t="str">
        <f t="shared" si="1"/>
        <v/>
      </c>
      <c r="AV14" s="165" t="str">
        <f t="shared" si="1"/>
        <v/>
      </c>
      <c r="AW14" s="165" t="str">
        <f t="shared" si="2"/>
        <v/>
      </c>
      <c r="AX14" s="88"/>
      <c r="AY14" s="172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173"/>
      <c r="BQ14" s="141"/>
      <c r="BR14" s="141"/>
      <c r="BS14" s="162"/>
      <c r="BT14" s="161"/>
      <c r="BU14" s="141"/>
      <c r="BV14" s="140"/>
    </row>
    <row r="15" spans="3:74" s="2" customFormat="1" ht="20.25" customHeight="1" thickBot="1" x14ac:dyDescent="0.35">
      <c r="C15" s="76" t="str">
        <f>'GRAND TOTALS'!C12</f>
        <v>Lisa</v>
      </c>
      <c r="D15" s="99" t="str">
        <f>AP5</f>
        <v/>
      </c>
      <c r="E15" s="99" t="str">
        <f>AP6</f>
        <v/>
      </c>
      <c r="F15" s="99" t="str">
        <f>AP7</f>
        <v/>
      </c>
      <c r="G15" s="99" t="str">
        <f>AP8</f>
        <v/>
      </c>
      <c r="H15" s="99" t="str">
        <f>AP9</f>
        <v/>
      </c>
      <c r="I15" s="99"/>
      <c r="J15" s="99" t="str">
        <f>AP10</f>
        <v/>
      </c>
      <c r="K15" s="99" t="str">
        <f>AP11</f>
        <v/>
      </c>
      <c r="L15" s="99" t="str">
        <f>AP12</f>
        <v/>
      </c>
      <c r="M15" s="99" t="str">
        <f>AP13</f>
        <v/>
      </c>
      <c r="N15" s="99" t="str">
        <f>AP14</f>
        <v/>
      </c>
      <c r="O15" s="99" t="str">
        <f>AP15</f>
        <v/>
      </c>
      <c r="P15" s="99" t="str">
        <f>AP16</f>
        <v/>
      </c>
      <c r="Q15" s="99" t="str">
        <f>AP17</f>
        <v/>
      </c>
      <c r="R15" s="99" t="str">
        <f>AP18</f>
        <v/>
      </c>
      <c r="S15" s="99" t="str">
        <f>AP19</f>
        <v/>
      </c>
      <c r="T15" s="99" t="str">
        <f>AP20</f>
        <v/>
      </c>
      <c r="U15" s="99" t="str">
        <f>AP21</f>
        <v/>
      </c>
      <c r="V15" s="99" t="str">
        <f>AP22</f>
        <v/>
      </c>
      <c r="W15" s="99" t="str">
        <f>AP23</f>
        <v/>
      </c>
      <c r="X15" s="99" t="str">
        <f>AP24</f>
        <v/>
      </c>
      <c r="Y15" s="99" t="str">
        <f>AP25</f>
        <v/>
      </c>
      <c r="Z15" s="99">
        <f t="shared" si="0"/>
        <v>0</v>
      </c>
      <c r="AA15" s="99">
        <f>BI26</f>
        <v>0</v>
      </c>
      <c r="AC15" s="21">
        <f>Z15+'WEEK 1'!Z15</f>
        <v>16</v>
      </c>
      <c r="AE15" s="24"/>
      <c r="AF15" s="165" t="str">
        <f t="shared" si="3"/>
        <v/>
      </c>
      <c r="AG15" s="165" t="str">
        <f t="shared" si="1"/>
        <v/>
      </c>
      <c r="AH15" s="165" t="str">
        <f t="shared" si="1"/>
        <v/>
      </c>
      <c r="AI15" s="165" t="str">
        <f t="shared" si="1"/>
        <v/>
      </c>
      <c r="AJ15" s="165" t="str">
        <f t="shared" si="1"/>
        <v/>
      </c>
      <c r="AK15" s="165" t="str">
        <f t="shared" si="1"/>
        <v/>
      </c>
      <c r="AL15" s="165" t="str">
        <f t="shared" si="1"/>
        <v/>
      </c>
      <c r="AM15" s="165" t="str">
        <f t="shared" si="1"/>
        <v/>
      </c>
      <c r="AN15" s="165" t="str">
        <f t="shared" si="1"/>
        <v/>
      </c>
      <c r="AO15" s="165" t="str">
        <f t="shared" si="1"/>
        <v/>
      </c>
      <c r="AP15" s="165" t="str">
        <f t="shared" si="1"/>
        <v/>
      </c>
      <c r="AQ15" s="165" t="str">
        <f t="shared" si="1"/>
        <v/>
      </c>
      <c r="AR15" s="165" t="str">
        <f t="shared" si="1"/>
        <v/>
      </c>
      <c r="AS15" s="165" t="str">
        <f t="shared" si="1"/>
        <v/>
      </c>
      <c r="AT15" s="165" t="str">
        <f t="shared" si="1"/>
        <v/>
      </c>
      <c r="AU15" s="165" t="str">
        <f t="shared" si="1"/>
        <v/>
      </c>
      <c r="AV15" s="165" t="str">
        <f t="shared" si="1"/>
        <v/>
      </c>
      <c r="AW15" s="165" t="str">
        <f t="shared" si="2"/>
        <v/>
      </c>
      <c r="AX15" s="88"/>
      <c r="AY15" s="172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173"/>
      <c r="BQ15" s="141"/>
      <c r="BR15" s="141"/>
      <c r="BS15" s="162"/>
      <c r="BT15" s="161"/>
      <c r="BU15" s="141"/>
      <c r="BV15" s="140"/>
    </row>
    <row r="16" spans="3:74" s="2" customFormat="1" ht="20.25" customHeight="1" thickBot="1" x14ac:dyDescent="0.35">
      <c r="C16" s="76" t="str">
        <f>'GRAND TOTALS'!C13</f>
        <v>Stuart</v>
      </c>
      <c r="D16" s="99" t="str">
        <f>AQ5</f>
        <v/>
      </c>
      <c r="E16" s="99" t="str">
        <f>AQ6</f>
        <v/>
      </c>
      <c r="F16" s="99" t="str">
        <f>AQ7</f>
        <v/>
      </c>
      <c r="G16" s="99" t="str">
        <f>AQ8</f>
        <v/>
      </c>
      <c r="H16" s="99" t="str">
        <f>AQ9</f>
        <v/>
      </c>
      <c r="I16" s="99"/>
      <c r="J16" s="99" t="str">
        <f>AQ10</f>
        <v/>
      </c>
      <c r="K16" s="99" t="str">
        <f>AQ11</f>
        <v/>
      </c>
      <c r="L16" s="99" t="str">
        <f>AQ12</f>
        <v/>
      </c>
      <c r="M16" s="99" t="str">
        <f>AQ13</f>
        <v/>
      </c>
      <c r="N16" s="99" t="str">
        <f>AQ14</f>
        <v/>
      </c>
      <c r="O16" s="99" t="str">
        <f>AQ15</f>
        <v/>
      </c>
      <c r="P16" s="99" t="str">
        <f>AQ16</f>
        <v/>
      </c>
      <c r="Q16" s="99" t="str">
        <f>AQ17</f>
        <v/>
      </c>
      <c r="R16" s="99" t="str">
        <f>AQ18</f>
        <v/>
      </c>
      <c r="S16" s="99" t="str">
        <f>AQ19</f>
        <v/>
      </c>
      <c r="T16" s="99" t="str">
        <f>AQ20</f>
        <v/>
      </c>
      <c r="U16" s="99" t="str">
        <f>AQ21</f>
        <v/>
      </c>
      <c r="V16" s="99" t="str">
        <f>AQ22</f>
        <v/>
      </c>
      <c r="W16" s="99" t="str">
        <f>AQ23</f>
        <v/>
      </c>
      <c r="X16" s="99" t="str">
        <f>AQ24</f>
        <v/>
      </c>
      <c r="Y16" s="99" t="str">
        <f>AQ25</f>
        <v/>
      </c>
      <c r="Z16" s="99">
        <f t="shared" si="0"/>
        <v>0</v>
      </c>
      <c r="AA16" s="99">
        <f>BJ26</f>
        <v>0</v>
      </c>
      <c r="AC16" s="21">
        <f>Z16+'WEEK 1'!Z16</f>
        <v>9</v>
      </c>
      <c r="AE16" s="24"/>
      <c r="AF16" s="165" t="str">
        <f t="shared" si="3"/>
        <v/>
      </c>
      <c r="AG16" s="165" t="str">
        <f t="shared" si="1"/>
        <v/>
      </c>
      <c r="AH16" s="165" t="str">
        <f t="shared" si="1"/>
        <v/>
      </c>
      <c r="AI16" s="165" t="str">
        <f>TRIM(BB16)</f>
        <v/>
      </c>
      <c r="AJ16" s="165" t="str">
        <f t="shared" si="1"/>
        <v/>
      </c>
      <c r="AK16" s="165" t="str">
        <f t="shared" si="1"/>
        <v/>
      </c>
      <c r="AL16" s="165" t="str">
        <f t="shared" si="1"/>
        <v/>
      </c>
      <c r="AM16" s="165" t="str">
        <f t="shared" si="1"/>
        <v/>
      </c>
      <c r="AN16" s="165" t="str">
        <f t="shared" si="1"/>
        <v/>
      </c>
      <c r="AO16" s="165" t="str">
        <f t="shared" si="1"/>
        <v/>
      </c>
      <c r="AP16" s="165" t="str">
        <f t="shared" si="1"/>
        <v/>
      </c>
      <c r="AQ16" s="165" t="str">
        <f t="shared" si="1"/>
        <v/>
      </c>
      <c r="AR16" s="165" t="str">
        <f t="shared" si="1"/>
        <v/>
      </c>
      <c r="AS16" s="165" t="str">
        <f t="shared" si="1"/>
        <v/>
      </c>
      <c r="AT16" s="165" t="str">
        <f t="shared" si="1"/>
        <v/>
      </c>
      <c r="AU16" s="165" t="str">
        <f t="shared" si="1"/>
        <v/>
      </c>
      <c r="AV16" s="165" t="str">
        <f t="shared" si="1"/>
        <v/>
      </c>
      <c r="AW16" s="165" t="str">
        <f t="shared" si="2"/>
        <v/>
      </c>
      <c r="AX16" s="88"/>
      <c r="AY16" s="172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173"/>
      <c r="BQ16" s="141"/>
      <c r="BR16" s="141"/>
      <c r="BS16" s="162"/>
      <c r="BT16" s="161"/>
      <c r="BU16" s="141"/>
      <c r="BV16" s="140"/>
    </row>
    <row r="17" spans="3:74" s="2" customFormat="1" ht="20.25" customHeight="1" thickBot="1" x14ac:dyDescent="0.35">
      <c r="C17" s="76" t="str">
        <f>'GRAND TOTALS'!C14</f>
        <v>Debbie</v>
      </c>
      <c r="D17" s="99" t="str">
        <f>AR5</f>
        <v/>
      </c>
      <c r="E17" s="99" t="str">
        <f>AR6</f>
        <v/>
      </c>
      <c r="F17" s="99" t="str">
        <f>AR7</f>
        <v/>
      </c>
      <c r="G17" s="99" t="str">
        <f>AR8</f>
        <v/>
      </c>
      <c r="H17" s="99" t="str">
        <f>AR9</f>
        <v/>
      </c>
      <c r="I17" s="99"/>
      <c r="J17" s="99" t="str">
        <f>AR10</f>
        <v/>
      </c>
      <c r="K17" s="99" t="str">
        <f>AR11</f>
        <v/>
      </c>
      <c r="L17" s="99" t="str">
        <f>AR12</f>
        <v/>
      </c>
      <c r="M17" s="99" t="str">
        <f>AR13</f>
        <v/>
      </c>
      <c r="N17" s="99" t="str">
        <f>AR14</f>
        <v/>
      </c>
      <c r="O17" s="99" t="str">
        <f>AR15</f>
        <v/>
      </c>
      <c r="P17" s="99" t="str">
        <f>AR16</f>
        <v/>
      </c>
      <c r="Q17" s="99" t="str">
        <f>AR17</f>
        <v/>
      </c>
      <c r="R17" s="99" t="str">
        <f>AR18</f>
        <v/>
      </c>
      <c r="S17" s="99" t="str">
        <f>AR19</f>
        <v/>
      </c>
      <c r="T17" s="99" t="str">
        <f>AR20</f>
        <v/>
      </c>
      <c r="U17" s="99" t="str">
        <f>AR21</f>
        <v/>
      </c>
      <c r="V17" s="99" t="str">
        <f>AR22</f>
        <v/>
      </c>
      <c r="W17" s="99" t="str">
        <f>AR23</f>
        <v/>
      </c>
      <c r="X17" s="99" t="str">
        <f>AR24</f>
        <v/>
      </c>
      <c r="Y17" s="99" t="str">
        <f>AR25</f>
        <v/>
      </c>
      <c r="Z17" s="99">
        <f t="shared" si="0"/>
        <v>0</v>
      </c>
      <c r="AA17" s="99">
        <f>BK26</f>
        <v>0</v>
      </c>
      <c r="AC17" s="21">
        <f>Z17+'WEEK 1'!Z17</f>
        <v>18</v>
      </c>
      <c r="AE17" s="24"/>
      <c r="AF17" s="165" t="str">
        <f t="shared" si="3"/>
        <v/>
      </c>
      <c r="AG17" s="165" t="str">
        <f t="shared" si="1"/>
        <v/>
      </c>
      <c r="AH17" s="165" t="str">
        <f t="shared" si="1"/>
        <v/>
      </c>
      <c r="AI17" s="165" t="str">
        <f t="shared" si="1"/>
        <v/>
      </c>
      <c r="AJ17" s="165" t="str">
        <f t="shared" si="1"/>
        <v/>
      </c>
      <c r="AK17" s="165" t="str">
        <f t="shared" si="1"/>
        <v/>
      </c>
      <c r="AL17" s="165" t="str">
        <f t="shared" si="1"/>
        <v/>
      </c>
      <c r="AM17" s="165" t="str">
        <f t="shared" si="1"/>
        <v/>
      </c>
      <c r="AN17" s="165" t="str">
        <f t="shared" si="1"/>
        <v/>
      </c>
      <c r="AO17" s="165" t="str">
        <f t="shared" si="1"/>
        <v/>
      </c>
      <c r="AP17" s="165" t="str">
        <f t="shared" si="1"/>
        <v/>
      </c>
      <c r="AQ17" s="165" t="str">
        <f t="shared" si="1"/>
        <v/>
      </c>
      <c r="AR17" s="165" t="str">
        <f t="shared" si="1"/>
        <v/>
      </c>
      <c r="AS17" s="165" t="str">
        <f t="shared" si="1"/>
        <v/>
      </c>
      <c r="AT17" s="165" t="str">
        <f t="shared" si="1"/>
        <v/>
      </c>
      <c r="AU17" s="165" t="str">
        <f t="shared" si="1"/>
        <v/>
      </c>
      <c r="AV17" s="165" t="str">
        <f t="shared" si="1"/>
        <v/>
      </c>
      <c r="AW17" s="165" t="str">
        <f t="shared" si="2"/>
        <v/>
      </c>
      <c r="AX17" s="88"/>
      <c r="AY17" s="172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173"/>
      <c r="BQ17" s="141"/>
      <c r="BR17" s="141"/>
      <c r="BS17" s="162"/>
      <c r="BT17" s="161"/>
      <c r="BU17" s="141"/>
      <c r="BV17" s="140"/>
    </row>
    <row r="18" spans="3:74" s="2" customFormat="1" ht="20.25" customHeight="1" thickBot="1" x14ac:dyDescent="0.35">
      <c r="C18" s="76" t="str">
        <f>'GRAND TOTALS'!C15</f>
        <v>Scott</v>
      </c>
      <c r="D18" s="99" t="str">
        <f>AS5</f>
        <v/>
      </c>
      <c r="E18" s="99" t="str">
        <f>AS6</f>
        <v/>
      </c>
      <c r="F18" s="99" t="str">
        <f>AS7</f>
        <v/>
      </c>
      <c r="G18" s="99" t="str">
        <f>AS8</f>
        <v/>
      </c>
      <c r="H18" s="99" t="str">
        <f>AS9</f>
        <v/>
      </c>
      <c r="I18" s="99"/>
      <c r="J18" s="99" t="str">
        <f>AS10</f>
        <v/>
      </c>
      <c r="K18" s="99" t="str">
        <f>AS11</f>
        <v/>
      </c>
      <c r="L18" s="99" t="str">
        <f>AS12</f>
        <v/>
      </c>
      <c r="M18" s="99" t="str">
        <f>AS13</f>
        <v/>
      </c>
      <c r="N18" s="99" t="str">
        <f>AS14</f>
        <v/>
      </c>
      <c r="O18" s="99" t="str">
        <f>AS15</f>
        <v/>
      </c>
      <c r="P18" s="99" t="str">
        <f>AS16</f>
        <v/>
      </c>
      <c r="Q18" s="99" t="str">
        <f>AS17</f>
        <v/>
      </c>
      <c r="R18" s="99" t="str">
        <f>AS18</f>
        <v/>
      </c>
      <c r="S18" s="99" t="str">
        <f>AS19</f>
        <v/>
      </c>
      <c r="T18" s="99" t="str">
        <f>AS20</f>
        <v/>
      </c>
      <c r="U18" s="99" t="str">
        <f>AS21</f>
        <v/>
      </c>
      <c r="V18" s="99" t="str">
        <f>AS22</f>
        <v/>
      </c>
      <c r="W18" s="99" t="str">
        <f>AS23</f>
        <v/>
      </c>
      <c r="X18" s="99" t="str">
        <f>AS24</f>
        <v/>
      </c>
      <c r="Y18" s="99" t="str">
        <f>AS25</f>
        <v/>
      </c>
      <c r="Z18" s="99">
        <f t="shared" si="0"/>
        <v>0</v>
      </c>
      <c r="AA18" s="99">
        <f>BL26</f>
        <v>0</v>
      </c>
      <c r="AC18" s="21">
        <f>Z18+'WEEK 1'!Z18</f>
        <v>16</v>
      </c>
      <c r="AE18" s="24"/>
      <c r="AF18" s="165" t="str">
        <f t="shared" si="3"/>
        <v/>
      </c>
      <c r="AG18" s="165" t="str">
        <f t="shared" si="1"/>
        <v/>
      </c>
      <c r="AH18" s="165" t="str">
        <f t="shared" si="1"/>
        <v/>
      </c>
      <c r="AI18" s="165" t="str">
        <f t="shared" si="1"/>
        <v/>
      </c>
      <c r="AJ18" s="165" t="str">
        <f t="shared" si="1"/>
        <v/>
      </c>
      <c r="AK18" s="165" t="str">
        <f t="shared" si="1"/>
        <v/>
      </c>
      <c r="AL18" s="165" t="str">
        <f t="shared" si="1"/>
        <v/>
      </c>
      <c r="AM18" s="165" t="str">
        <f t="shared" si="1"/>
        <v/>
      </c>
      <c r="AN18" s="165" t="str">
        <f t="shared" si="1"/>
        <v/>
      </c>
      <c r="AO18" s="165" t="str">
        <f t="shared" si="1"/>
        <v/>
      </c>
      <c r="AP18" s="165" t="str">
        <f t="shared" si="1"/>
        <v/>
      </c>
      <c r="AQ18" s="165" t="str">
        <f t="shared" si="1"/>
        <v/>
      </c>
      <c r="AR18" s="165" t="str">
        <f t="shared" si="1"/>
        <v/>
      </c>
      <c r="AS18" s="165" t="str">
        <f t="shared" si="1"/>
        <v/>
      </c>
      <c r="AT18" s="165" t="str">
        <f t="shared" si="1"/>
        <v/>
      </c>
      <c r="AU18" s="165" t="str">
        <f t="shared" si="1"/>
        <v/>
      </c>
      <c r="AV18" s="165" t="str">
        <f t="shared" si="1"/>
        <v/>
      </c>
      <c r="AW18" s="165" t="str">
        <f t="shared" si="2"/>
        <v/>
      </c>
      <c r="AX18" s="88"/>
      <c r="AY18" s="172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173"/>
      <c r="BQ18" s="141"/>
      <c r="BR18" s="141"/>
      <c r="BS18" s="162"/>
      <c r="BT18" s="161"/>
      <c r="BU18" s="141"/>
      <c r="BV18" s="140"/>
    </row>
    <row r="19" spans="3:74" s="2" customFormat="1" ht="20.25" customHeight="1" thickBot="1" x14ac:dyDescent="0.35">
      <c r="C19" s="76" t="str">
        <f>'GRAND TOTALS'!C16</f>
        <v>Michelle</v>
      </c>
      <c r="D19" s="99" t="str">
        <f>AT5</f>
        <v/>
      </c>
      <c r="E19" s="99" t="str">
        <f>AT6</f>
        <v/>
      </c>
      <c r="F19" s="99" t="str">
        <f>AT7</f>
        <v/>
      </c>
      <c r="G19" s="99" t="str">
        <f>AT8</f>
        <v/>
      </c>
      <c r="H19" s="99" t="str">
        <f>AT9</f>
        <v/>
      </c>
      <c r="I19" s="99"/>
      <c r="J19" s="99" t="str">
        <f>AT10</f>
        <v/>
      </c>
      <c r="K19" s="99" t="str">
        <f>AT11</f>
        <v/>
      </c>
      <c r="L19" s="99" t="str">
        <f>AT12</f>
        <v/>
      </c>
      <c r="M19" s="99" t="str">
        <f>AT13</f>
        <v/>
      </c>
      <c r="N19" s="99" t="str">
        <f>AT14</f>
        <v/>
      </c>
      <c r="O19" s="99" t="str">
        <f>AT15</f>
        <v/>
      </c>
      <c r="P19" s="99" t="str">
        <f>AT16</f>
        <v/>
      </c>
      <c r="Q19" s="99" t="str">
        <f>AT17</f>
        <v/>
      </c>
      <c r="R19" s="99" t="str">
        <f>AT18</f>
        <v/>
      </c>
      <c r="S19" s="99" t="str">
        <f>AT19</f>
        <v/>
      </c>
      <c r="T19" s="99" t="str">
        <f>AT20</f>
        <v/>
      </c>
      <c r="U19" s="99" t="str">
        <f>AT21</f>
        <v/>
      </c>
      <c r="V19" s="99" t="str">
        <f>AT22</f>
        <v/>
      </c>
      <c r="W19" s="99" t="str">
        <f>AT23</f>
        <v/>
      </c>
      <c r="X19" s="99" t="str">
        <f>AT24</f>
        <v/>
      </c>
      <c r="Y19" s="99" t="str">
        <f>AT25</f>
        <v/>
      </c>
      <c r="Z19" s="99">
        <f t="shared" si="0"/>
        <v>0</v>
      </c>
      <c r="AA19" s="99">
        <f>BM26</f>
        <v>0</v>
      </c>
      <c r="AC19" s="21">
        <f>Z19+'WEEK 1'!Z19</f>
        <v>13</v>
      </c>
      <c r="AE19" s="24"/>
      <c r="AF19" s="165" t="str">
        <f t="shared" si="3"/>
        <v/>
      </c>
      <c r="AG19" s="165" t="str">
        <f t="shared" si="1"/>
        <v/>
      </c>
      <c r="AH19" s="165" t="str">
        <f t="shared" si="1"/>
        <v/>
      </c>
      <c r="AI19" s="165" t="str">
        <f t="shared" si="1"/>
        <v/>
      </c>
      <c r="AJ19" s="165" t="str">
        <f t="shared" si="1"/>
        <v/>
      </c>
      <c r="AK19" s="165" t="str">
        <f t="shared" si="1"/>
        <v/>
      </c>
      <c r="AL19" s="165" t="str">
        <f t="shared" si="1"/>
        <v/>
      </c>
      <c r="AM19" s="165" t="str">
        <f t="shared" si="1"/>
        <v/>
      </c>
      <c r="AN19" s="165" t="str">
        <f t="shared" si="1"/>
        <v/>
      </c>
      <c r="AO19" s="165" t="str">
        <f t="shared" si="1"/>
        <v/>
      </c>
      <c r="AP19" s="165" t="str">
        <f t="shared" si="1"/>
        <v/>
      </c>
      <c r="AQ19" s="165" t="str">
        <f t="shared" si="1"/>
        <v/>
      </c>
      <c r="AR19" s="165" t="str">
        <f t="shared" si="1"/>
        <v/>
      </c>
      <c r="AS19" s="165" t="str">
        <f t="shared" si="1"/>
        <v/>
      </c>
      <c r="AT19" s="165" t="str">
        <f t="shared" si="1"/>
        <v/>
      </c>
      <c r="AU19" s="165" t="str">
        <f t="shared" si="1"/>
        <v/>
      </c>
      <c r="AV19" s="165" t="str">
        <f t="shared" si="1"/>
        <v/>
      </c>
      <c r="AW19" s="165" t="str">
        <f t="shared" si="2"/>
        <v/>
      </c>
      <c r="AX19" s="88"/>
      <c r="AY19" s="172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173"/>
      <c r="BQ19" s="141"/>
      <c r="BR19" s="141"/>
      <c r="BS19" s="162"/>
      <c r="BT19" s="161"/>
      <c r="BU19" s="142"/>
      <c r="BV19" s="140"/>
    </row>
    <row r="20" spans="3:74" s="2" customFormat="1" ht="20.25" customHeight="1" thickBot="1" x14ac:dyDescent="0.35">
      <c r="C20" s="76" t="str">
        <f>'GRAND TOTALS'!C17</f>
        <v>Teri</v>
      </c>
      <c r="D20" s="99" t="str">
        <f>AU5</f>
        <v/>
      </c>
      <c r="E20" s="99" t="str">
        <f>AU6</f>
        <v/>
      </c>
      <c r="F20" s="99" t="str">
        <f>AU7</f>
        <v/>
      </c>
      <c r="G20" s="99" t="str">
        <f>AU8</f>
        <v/>
      </c>
      <c r="H20" s="99" t="str">
        <f>AU9</f>
        <v/>
      </c>
      <c r="I20" s="99"/>
      <c r="J20" s="99" t="str">
        <f>AU10</f>
        <v/>
      </c>
      <c r="K20" s="99" t="str">
        <f>AU11</f>
        <v/>
      </c>
      <c r="L20" s="99" t="str">
        <f>AU12</f>
        <v/>
      </c>
      <c r="M20" s="99" t="str">
        <f>AU13</f>
        <v/>
      </c>
      <c r="N20" s="99" t="str">
        <f>AU14</f>
        <v/>
      </c>
      <c r="O20" s="99" t="str">
        <f>AU15</f>
        <v/>
      </c>
      <c r="P20" s="99" t="str">
        <f>AU16</f>
        <v/>
      </c>
      <c r="Q20" s="99" t="str">
        <f>AU17</f>
        <v/>
      </c>
      <c r="R20" s="99" t="str">
        <f>AU18</f>
        <v/>
      </c>
      <c r="S20" s="99" t="str">
        <f>AU19</f>
        <v/>
      </c>
      <c r="T20" s="99" t="str">
        <f>AU20</f>
        <v/>
      </c>
      <c r="U20" s="99" t="str">
        <f>AU21</f>
        <v/>
      </c>
      <c r="V20" s="99" t="str">
        <f>AU22</f>
        <v/>
      </c>
      <c r="W20" s="99" t="str">
        <f>AU23</f>
        <v/>
      </c>
      <c r="X20" s="99" t="str">
        <f>AU24</f>
        <v/>
      </c>
      <c r="Y20" s="99" t="str">
        <f>AU25</f>
        <v/>
      </c>
      <c r="Z20" s="99">
        <f t="shared" si="0"/>
        <v>0</v>
      </c>
      <c r="AA20" s="99">
        <f>BN26</f>
        <v>0</v>
      </c>
      <c r="AC20" s="21">
        <f>Z20+'WEEK 1'!Z20</f>
        <v>12</v>
      </c>
      <c r="AE20" s="24"/>
      <c r="AF20" s="165" t="str">
        <f t="shared" si="3"/>
        <v/>
      </c>
      <c r="AG20" s="165" t="str">
        <f t="shared" si="1"/>
        <v/>
      </c>
      <c r="AH20" s="165" t="str">
        <f t="shared" si="1"/>
        <v/>
      </c>
      <c r="AI20" s="165" t="str">
        <f t="shared" si="1"/>
        <v/>
      </c>
      <c r="AJ20" s="165" t="str">
        <f t="shared" si="1"/>
        <v/>
      </c>
      <c r="AK20" s="165" t="str">
        <f t="shared" si="1"/>
        <v/>
      </c>
      <c r="AL20" s="165" t="str">
        <f t="shared" si="1"/>
        <v/>
      </c>
      <c r="AM20" s="165" t="str">
        <f t="shared" si="1"/>
        <v/>
      </c>
      <c r="AN20" s="165" t="str">
        <f t="shared" si="1"/>
        <v/>
      </c>
      <c r="AO20" s="165" t="str">
        <f t="shared" si="1"/>
        <v/>
      </c>
      <c r="AP20" s="165" t="str">
        <f t="shared" si="1"/>
        <v/>
      </c>
      <c r="AQ20" s="165" t="str">
        <f t="shared" si="1"/>
        <v/>
      </c>
      <c r="AR20" s="165" t="str">
        <f t="shared" si="1"/>
        <v/>
      </c>
      <c r="AS20" s="165" t="str">
        <f t="shared" si="1"/>
        <v/>
      </c>
      <c r="AT20" s="165" t="str">
        <f t="shared" si="1"/>
        <v/>
      </c>
      <c r="AU20" s="165" t="str">
        <f t="shared" si="1"/>
        <v/>
      </c>
      <c r="AV20" s="165" t="str">
        <f t="shared" si="1"/>
        <v/>
      </c>
      <c r="AW20" s="165" t="str">
        <f t="shared" si="2"/>
        <v/>
      </c>
      <c r="AX20" s="88"/>
      <c r="AY20" s="172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173"/>
      <c r="BQ20" s="141"/>
      <c r="BR20" s="141"/>
      <c r="BS20" s="162"/>
      <c r="BT20" s="161"/>
      <c r="BU20" s="142"/>
      <c r="BV20" s="140"/>
    </row>
    <row r="21" spans="3:74" s="2" customFormat="1" ht="20.25" customHeight="1" thickBot="1" x14ac:dyDescent="0.35">
      <c r="C21" s="76" t="str">
        <f>'GRAND TOTALS'!C18</f>
        <v>Steve</v>
      </c>
      <c r="D21" s="99" t="str">
        <f>AV5</f>
        <v/>
      </c>
      <c r="E21" s="99" t="str">
        <f>AV6</f>
        <v/>
      </c>
      <c r="F21" s="99" t="str">
        <f>AV7</f>
        <v/>
      </c>
      <c r="G21" s="99" t="str">
        <f>AV8</f>
        <v/>
      </c>
      <c r="H21" s="99" t="str">
        <f>AV9</f>
        <v/>
      </c>
      <c r="I21" s="99"/>
      <c r="J21" s="99" t="str">
        <f>AV10</f>
        <v/>
      </c>
      <c r="K21" s="99" t="str">
        <f>AV11</f>
        <v/>
      </c>
      <c r="L21" s="99" t="str">
        <f>AV12</f>
        <v/>
      </c>
      <c r="M21" s="99" t="str">
        <f>AV13</f>
        <v/>
      </c>
      <c r="N21" s="99" t="str">
        <f>AV14</f>
        <v/>
      </c>
      <c r="O21" s="99" t="str">
        <f>AV15</f>
        <v/>
      </c>
      <c r="P21" s="99" t="str">
        <f>AV16</f>
        <v/>
      </c>
      <c r="Q21" s="99" t="str">
        <f>AV17</f>
        <v/>
      </c>
      <c r="R21" s="99" t="str">
        <f>AV18</f>
        <v/>
      </c>
      <c r="S21" s="99" t="str">
        <f>AV19</f>
        <v/>
      </c>
      <c r="T21" s="99" t="str">
        <f>AV20</f>
        <v/>
      </c>
      <c r="U21" s="99" t="str">
        <f>AV21</f>
        <v/>
      </c>
      <c r="V21" s="99" t="str">
        <f>AV22</f>
        <v/>
      </c>
      <c r="W21" s="99" t="str">
        <f>AV23</f>
        <v/>
      </c>
      <c r="X21" s="99" t="str">
        <f>AV24</f>
        <v/>
      </c>
      <c r="Y21" s="99" t="str">
        <f>AV25</f>
        <v/>
      </c>
      <c r="Z21" s="99">
        <f t="shared" ref="Z21:Z22" si="4">SUM(D42:Y42)</f>
        <v>0</v>
      </c>
      <c r="AA21" s="99">
        <f>BO26</f>
        <v>0</v>
      </c>
      <c r="AC21" s="21">
        <f>Z21+'WEEK 1'!Z21</f>
        <v>18</v>
      </c>
      <c r="AE21" s="24"/>
      <c r="AF21" s="165" t="str">
        <f t="shared" si="3"/>
        <v/>
      </c>
      <c r="AG21" s="165" t="str">
        <f t="shared" si="3"/>
        <v/>
      </c>
      <c r="AH21" s="165" t="str">
        <f t="shared" si="3"/>
        <v/>
      </c>
      <c r="AI21" s="165" t="str">
        <f t="shared" si="3"/>
        <v/>
      </c>
      <c r="AJ21" s="165" t="str">
        <f t="shared" si="3"/>
        <v/>
      </c>
      <c r="AK21" s="165" t="str">
        <f t="shared" si="3"/>
        <v/>
      </c>
      <c r="AL21" s="165" t="str">
        <f t="shared" si="3"/>
        <v/>
      </c>
      <c r="AM21" s="165" t="str">
        <f t="shared" si="3"/>
        <v/>
      </c>
      <c r="AN21" s="165" t="str">
        <f t="shared" si="3"/>
        <v/>
      </c>
      <c r="AO21" s="165" t="str">
        <f t="shared" si="3"/>
        <v/>
      </c>
      <c r="AP21" s="165" t="str">
        <f t="shared" si="3"/>
        <v/>
      </c>
      <c r="AQ21" s="165" t="str">
        <f t="shared" si="3"/>
        <v/>
      </c>
      <c r="AR21" s="165" t="str">
        <f t="shared" si="3"/>
        <v/>
      </c>
      <c r="AS21" s="165" t="str">
        <f t="shared" si="3"/>
        <v/>
      </c>
      <c r="AT21" s="165" t="str">
        <f t="shared" si="3"/>
        <v/>
      </c>
      <c r="AU21" s="165" t="str">
        <f t="shared" si="3"/>
        <v/>
      </c>
      <c r="AV21" s="165" t="str">
        <f t="shared" ref="AV21:AV26" si="5">TRIM(BO21)</f>
        <v/>
      </c>
      <c r="AW21" s="165" t="str">
        <f t="shared" si="2"/>
        <v/>
      </c>
      <c r="AX21" s="88"/>
      <c r="AY21" s="172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173"/>
      <c r="BQ21" s="141"/>
      <c r="BR21" s="141"/>
      <c r="BS21" s="162"/>
      <c r="BT21" s="161"/>
      <c r="BU21" s="142"/>
      <c r="BV21" s="140"/>
    </row>
    <row r="22" spans="3:74" s="2" customFormat="1" ht="20.25" customHeight="1" x14ac:dyDescent="0.3">
      <c r="C22" s="76" t="str">
        <f>'GRAND TOTALS'!C19</f>
        <v>Kim</v>
      </c>
      <c r="D22" s="99" t="str">
        <f>AW5</f>
        <v/>
      </c>
      <c r="E22" s="99" t="str">
        <f>AW6</f>
        <v/>
      </c>
      <c r="F22" s="99" t="str">
        <f>AW7</f>
        <v/>
      </c>
      <c r="G22" s="99" t="str">
        <f>AW8</f>
        <v/>
      </c>
      <c r="H22" s="99" t="str">
        <f>AW9</f>
        <v/>
      </c>
      <c r="I22" s="99"/>
      <c r="J22" s="99" t="str">
        <f>AW10</f>
        <v/>
      </c>
      <c r="K22" s="99" t="str">
        <f>AW11</f>
        <v/>
      </c>
      <c r="L22" s="99" t="str">
        <f>AW12</f>
        <v/>
      </c>
      <c r="M22" s="99" t="str">
        <f>AW13</f>
        <v/>
      </c>
      <c r="N22" s="99" t="str">
        <f>AW14</f>
        <v/>
      </c>
      <c r="O22" s="99" t="str">
        <f>AW15</f>
        <v/>
      </c>
      <c r="P22" s="99" t="str">
        <f>AW16</f>
        <v/>
      </c>
      <c r="Q22" s="99" t="str">
        <f>AW17</f>
        <v/>
      </c>
      <c r="R22" s="99" t="str">
        <f>AW18</f>
        <v/>
      </c>
      <c r="S22" s="99" t="str">
        <f>AW19</f>
        <v/>
      </c>
      <c r="T22" s="99" t="str">
        <f>AW20</f>
        <v/>
      </c>
      <c r="U22" s="99" t="str">
        <f>AW21</f>
        <v/>
      </c>
      <c r="V22" s="99" t="str">
        <f>AW22</f>
        <v/>
      </c>
      <c r="W22" s="99" t="str">
        <f>AW23</f>
        <v/>
      </c>
      <c r="X22" s="99" t="str">
        <f>AW24</f>
        <v/>
      </c>
      <c r="Y22" s="99" t="str">
        <f>AW25</f>
        <v/>
      </c>
      <c r="Z22" s="99">
        <f t="shared" si="4"/>
        <v>0</v>
      </c>
      <c r="AA22" s="99">
        <f>BP26</f>
        <v>0</v>
      </c>
      <c r="AC22" s="21">
        <f>Z22+'WEEK 1'!Z22</f>
        <v>12</v>
      </c>
      <c r="AE22" s="24"/>
      <c r="AF22" s="165" t="str">
        <f t="shared" si="3"/>
        <v/>
      </c>
      <c r="AG22" s="165" t="str">
        <f t="shared" si="3"/>
        <v/>
      </c>
      <c r="AH22" s="165" t="str">
        <f t="shared" si="3"/>
        <v/>
      </c>
      <c r="AI22" s="165" t="str">
        <f t="shared" si="3"/>
        <v/>
      </c>
      <c r="AJ22" s="165" t="str">
        <f t="shared" si="3"/>
        <v/>
      </c>
      <c r="AK22" s="165" t="str">
        <f t="shared" si="3"/>
        <v/>
      </c>
      <c r="AL22" s="165" t="str">
        <f t="shared" si="3"/>
        <v/>
      </c>
      <c r="AM22" s="165" t="str">
        <f t="shared" si="3"/>
        <v/>
      </c>
      <c r="AN22" s="165" t="str">
        <f t="shared" si="3"/>
        <v/>
      </c>
      <c r="AO22" s="165" t="str">
        <f t="shared" si="3"/>
        <v/>
      </c>
      <c r="AP22" s="165" t="str">
        <f t="shared" si="3"/>
        <v/>
      </c>
      <c r="AQ22" s="165" t="str">
        <f t="shared" si="3"/>
        <v/>
      </c>
      <c r="AR22" s="165" t="str">
        <f t="shared" si="3"/>
        <v/>
      </c>
      <c r="AS22" s="165" t="str">
        <f t="shared" si="3"/>
        <v/>
      </c>
      <c r="AT22" s="165" t="str">
        <f t="shared" si="3"/>
        <v/>
      </c>
      <c r="AU22" s="165" t="str">
        <f t="shared" si="3"/>
        <v/>
      </c>
      <c r="AV22" s="165" t="str">
        <f t="shared" si="5"/>
        <v/>
      </c>
      <c r="AW22" s="165" t="str">
        <f t="shared" si="2"/>
        <v/>
      </c>
      <c r="AX22" s="88"/>
      <c r="AY22" s="172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173"/>
      <c r="BQ22" s="142"/>
      <c r="BR22" s="142"/>
      <c r="BS22" s="163"/>
      <c r="BT22" s="161"/>
      <c r="BU22" s="142"/>
      <c r="BV22" s="140"/>
    </row>
    <row r="23" spans="3:74" ht="21.75" customHeight="1" x14ac:dyDescent="0.3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F23" s="165" t="str">
        <f t="shared" si="3"/>
        <v/>
      </c>
      <c r="AG23" s="165" t="str">
        <f t="shared" si="3"/>
        <v/>
      </c>
      <c r="AH23" s="165" t="str">
        <f t="shared" si="3"/>
        <v/>
      </c>
      <c r="AI23" s="165" t="str">
        <f t="shared" si="3"/>
        <v/>
      </c>
      <c r="AJ23" s="165" t="str">
        <f t="shared" si="3"/>
        <v/>
      </c>
      <c r="AK23" s="165" t="str">
        <f t="shared" si="3"/>
        <v/>
      </c>
      <c r="AL23" s="165" t="str">
        <f t="shared" si="3"/>
        <v/>
      </c>
      <c r="AM23" s="165" t="str">
        <f t="shared" si="3"/>
        <v/>
      </c>
      <c r="AN23" s="165" t="str">
        <f t="shared" si="3"/>
        <v/>
      </c>
      <c r="AO23" s="165" t="str">
        <f t="shared" si="3"/>
        <v/>
      </c>
      <c r="AP23" s="165" t="str">
        <f t="shared" si="3"/>
        <v/>
      </c>
      <c r="AQ23" s="165" t="str">
        <f t="shared" si="3"/>
        <v/>
      </c>
      <c r="AR23" s="165" t="str">
        <f t="shared" si="3"/>
        <v/>
      </c>
      <c r="AS23" s="165" t="str">
        <f t="shared" si="3"/>
        <v/>
      </c>
      <c r="AT23" s="165" t="str">
        <f t="shared" si="3"/>
        <v/>
      </c>
      <c r="AU23" s="165" t="str">
        <f t="shared" si="3"/>
        <v/>
      </c>
      <c r="AV23" s="165" t="str">
        <f t="shared" si="5"/>
        <v/>
      </c>
      <c r="AW23" s="165" t="str">
        <f t="shared" si="2"/>
        <v/>
      </c>
      <c r="AX23" s="88"/>
      <c r="AY23" s="172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173"/>
      <c r="BQ23" s="142"/>
      <c r="BR23" s="142"/>
      <c r="BS23" s="163"/>
      <c r="BT23" s="161"/>
      <c r="BU23" s="143"/>
      <c r="BV23" s="140"/>
    </row>
    <row r="24" spans="3:74" ht="21.75" customHeight="1" thickBot="1" x14ac:dyDescent="0.35">
      <c r="F24" s="168"/>
      <c r="G24" s="22" t="s">
        <v>5</v>
      </c>
      <c r="M24" s="77"/>
      <c r="N24" s="22" t="s">
        <v>31</v>
      </c>
      <c r="AF24" s="165" t="str">
        <f t="shared" si="3"/>
        <v/>
      </c>
      <c r="AG24" s="165" t="str">
        <f t="shared" si="3"/>
        <v/>
      </c>
      <c r="AH24" s="165" t="str">
        <f t="shared" si="3"/>
        <v/>
      </c>
      <c r="AI24" s="165" t="str">
        <f t="shared" si="3"/>
        <v/>
      </c>
      <c r="AJ24" s="165" t="str">
        <f t="shared" si="3"/>
        <v/>
      </c>
      <c r="AK24" s="165" t="str">
        <f t="shared" si="3"/>
        <v/>
      </c>
      <c r="AL24" s="165" t="str">
        <f t="shared" si="3"/>
        <v/>
      </c>
      <c r="AM24" s="165" t="str">
        <f t="shared" si="3"/>
        <v/>
      </c>
      <c r="AN24" s="165" t="str">
        <f t="shared" si="3"/>
        <v/>
      </c>
      <c r="AO24" s="165" t="str">
        <f t="shared" si="3"/>
        <v/>
      </c>
      <c r="AP24" s="165" t="str">
        <f t="shared" si="3"/>
        <v/>
      </c>
      <c r="AQ24" s="165" t="str">
        <f t="shared" si="3"/>
        <v/>
      </c>
      <c r="AR24" s="165" t="str">
        <f t="shared" si="3"/>
        <v/>
      </c>
      <c r="AS24" s="165" t="str">
        <f t="shared" si="3"/>
        <v/>
      </c>
      <c r="AT24" s="165" t="str">
        <f t="shared" si="3"/>
        <v/>
      </c>
      <c r="AU24" s="165" t="str">
        <f t="shared" si="3"/>
        <v/>
      </c>
      <c r="AV24" s="165" t="str">
        <f t="shared" si="5"/>
        <v/>
      </c>
      <c r="AW24" s="165" t="str">
        <f t="shared" si="2"/>
        <v/>
      </c>
      <c r="AX24" s="84"/>
      <c r="AY24" s="172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173"/>
      <c r="BQ24" s="142"/>
      <c r="BR24" s="142"/>
      <c r="BS24" s="163"/>
      <c r="BT24" s="161"/>
    </row>
    <row r="25" spans="3:74" s="84" customFormat="1" ht="21.75" customHeight="1" x14ac:dyDescent="0.3"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  <c r="AA25" s="13"/>
      <c r="AB25" s="12"/>
      <c r="AC25" s="12"/>
      <c r="AE25" s="26"/>
      <c r="AF25" s="165" t="str">
        <f t="shared" si="3"/>
        <v/>
      </c>
      <c r="AG25" s="165" t="str">
        <f t="shared" si="3"/>
        <v/>
      </c>
      <c r="AH25" s="165" t="str">
        <f t="shared" si="3"/>
        <v/>
      </c>
      <c r="AI25" s="165" t="str">
        <f t="shared" si="3"/>
        <v/>
      </c>
      <c r="AJ25" s="165" t="str">
        <f t="shared" si="3"/>
        <v/>
      </c>
      <c r="AK25" s="165" t="str">
        <f t="shared" si="3"/>
        <v/>
      </c>
      <c r="AL25" s="165" t="str">
        <f t="shared" si="3"/>
        <v/>
      </c>
      <c r="AM25" s="165" t="str">
        <f t="shared" si="3"/>
        <v/>
      </c>
      <c r="AN25" s="165" t="str">
        <f t="shared" si="3"/>
        <v/>
      </c>
      <c r="AO25" s="165" t="str">
        <f t="shared" si="3"/>
        <v/>
      </c>
      <c r="AP25" s="165" t="str">
        <f t="shared" si="3"/>
        <v/>
      </c>
      <c r="AQ25" s="165" t="str">
        <f t="shared" si="3"/>
        <v/>
      </c>
      <c r="AR25" s="165" t="str">
        <f t="shared" si="3"/>
        <v/>
      </c>
      <c r="AS25" s="165" t="str">
        <f t="shared" si="3"/>
        <v/>
      </c>
      <c r="AT25" s="165" t="str">
        <f t="shared" si="3"/>
        <v/>
      </c>
      <c r="AU25" s="165" t="str">
        <f t="shared" si="3"/>
        <v/>
      </c>
      <c r="AV25" s="165" t="str">
        <f t="shared" si="5"/>
        <v/>
      </c>
      <c r="AW25" s="165" t="str">
        <f t="shared" si="2"/>
        <v/>
      </c>
      <c r="AX25" s="88"/>
      <c r="AY25" s="172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173"/>
      <c r="BQ25" s="142"/>
      <c r="BR25" s="142"/>
      <c r="BS25" s="163"/>
      <c r="BT25" s="161"/>
    </row>
    <row r="26" spans="3:74" s="84" customFormat="1" ht="21.75" customHeight="1" x14ac:dyDescent="0.3">
      <c r="C26" s="116" t="str">
        <f>C5</f>
        <v>Fred</v>
      </c>
      <c r="D26" s="117">
        <f t="shared" ref="D26:H35" si="6">IF(D5=D$4,1,0)</f>
        <v>0</v>
      </c>
      <c r="E26" s="117">
        <f t="shared" si="6"/>
        <v>0</v>
      </c>
      <c r="F26" s="117">
        <f t="shared" si="6"/>
        <v>0</v>
      </c>
      <c r="G26" s="117">
        <f t="shared" si="6"/>
        <v>0</v>
      </c>
      <c r="H26" s="117">
        <f t="shared" si="6"/>
        <v>0</v>
      </c>
      <c r="I26" s="117"/>
      <c r="J26" s="117">
        <f t="shared" ref="J26:Y26" si="7">IF(J5=J$4,1,0)</f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0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  <c r="Z26" s="118"/>
      <c r="AA26" s="92"/>
      <c r="AE26" s="26"/>
      <c r="AF26" s="156" t="str">
        <f t="shared" si="3"/>
        <v/>
      </c>
      <c r="AG26" s="156" t="str">
        <f t="shared" si="3"/>
        <v/>
      </c>
      <c r="AH26" s="156" t="str">
        <f t="shared" si="3"/>
        <v/>
      </c>
      <c r="AI26" s="165" t="str">
        <f>TRIM(BB26)</f>
        <v/>
      </c>
      <c r="AJ26" s="156" t="str">
        <f t="shared" si="3"/>
        <v/>
      </c>
      <c r="AK26" s="156" t="str">
        <f t="shared" si="3"/>
        <v/>
      </c>
      <c r="AL26" s="156" t="str">
        <f t="shared" si="3"/>
        <v/>
      </c>
      <c r="AM26" s="156" t="str">
        <f t="shared" si="3"/>
        <v/>
      </c>
      <c r="AN26" s="156" t="str">
        <f t="shared" si="3"/>
        <v/>
      </c>
      <c r="AO26" s="156" t="str">
        <f t="shared" si="3"/>
        <v/>
      </c>
      <c r="AP26" s="156" t="str">
        <f t="shared" si="3"/>
        <v/>
      </c>
      <c r="AQ26" s="156" t="str">
        <f t="shared" si="3"/>
        <v/>
      </c>
      <c r="AR26" s="156" t="str">
        <f t="shared" si="3"/>
        <v/>
      </c>
      <c r="AS26" s="156" t="str">
        <f t="shared" si="3"/>
        <v/>
      </c>
      <c r="AT26" s="156" t="str">
        <f t="shared" si="3"/>
        <v/>
      </c>
      <c r="AU26" s="156" t="str">
        <f t="shared" si="3"/>
        <v/>
      </c>
      <c r="AV26" s="156" t="str">
        <f t="shared" si="5"/>
        <v/>
      </c>
      <c r="AW26" s="156" t="str">
        <f t="shared" si="2"/>
        <v/>
      </c>
      <c r="AX26" s="88"/>
      <c r="AY26" s="174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75"/>
      <c r="BQ26" s="143"/>
      <c r="BR26" s="143"/>
      <c r="BS26" s="164"/>
      <c r="BT26" s="161"/>
    </row>
    <row r="27" spans="3:74" s="84" customFormat="1" ht="21.75" customHeight="1" x14ac:dyDescent="0.3">
      <c r="C27" s="116" t="str">
        <f t="shared" ref="C27:C43" si="8">C6</f>
        <v>Joni</v>
      </c>
      <c r="D27" s="117">
        <f t="shared" si="6"/>
        <v>0</v>
      </c>
      <c r="E27" s="117">
        <f t="shared" si="6"/>
        <v>0</v>
      </c>
      <c r="F27" s="117">
        <f t="shared" si="6"/>
        <v>0</v>
      </c>
      <c r="G27" s="117">
        <f t="shared" si="6"/>
        <v>0</v>
      </c>
      <c r="H27" s="117">
        <f t="shared" si="6"/>
        <v>0</v>
      </c>
      <c r="I27" s="117"/>
      <c r="J27" s="117">
        <f t="shared" ref="J27:Y27" si="9">IF(J6=J$4,1,0)</f>
        <v>0</v>
      </c>
      <c r="K27" s="117">
        <f t="shared" si="9"/>
        <v>0</v>
      </c>
      <c r="L27" s="117">
        <f t="shared" si="9"/>
        <v>0</v>
      </c>
      <c r="M27" s="117">
        <f t="shared" si="9"/>
        <v>0</v>
      </c>
      <c r="N27" s="117">
        <f t="shared" si="9"/>
        <v>0</v>
      </c>
      <c r="O27" s="117">
        <f t="shared" si="9"/>
        <v>0</v>
      </c>
      <c r="P27" s="117">
        <f t="shared" si="9"/>
        <v>0</v>
      </c>
      <c r="Q27" s="117">
        <f t="shared" si="9"/>
        <v>0</v>
      </c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>
        <f t="shared" si="9"/>
        <v>0</v>
      </c>
      <c r="X27" s="117">
        <f t="shared" si="9"/>
        <v>0</v>
      </c>
      <c r="Y27" s="117">
        <f t="shared" si="9"/>
        <v>0</v>
      </c>
      <c r="Z27" s="118"/>
      <c r="AA27" s="92"/>
      <c r="AE27" s="26"/>
      <c r="AF27" s="26"/>
      <c r="AG27" s="26"/>
      <c r="AH27" s="26"/>
      <c r="AI27" s="157"/>
      <c r="AJ27" s="26"/>
      <c r="AK27" s="157"/>
      <c r="AL27" s="80"/>
      <c r="AM27" s="80"/>
      <c r="AN27" s="26"/>
      <c r="AO27" s="26"/>
      <c r="AP27" s="26"/>
      <c r="AQ27" s="26"/>
      <c r="AR27" s="26"/>
      <c r="AS27" s="26"/>
      <c r="AT27" s="26"/>
      <c r="AU27" s="26"/>
      <c r="AV27" s="157"/>
      <c r="AW27" s="26"/>
      <c r="AY27" s="176"/>
      <c r="AZ27" s="177"/>
      <c r="BA27" s="178"/>
      <c r="BB27" s="179"/>
      <c r="BC27" s="177"/>
      <c r="BD27" s="178"/>
      <c r="BE27" s="177"/>
      <c r="BF27" s="178"/>
      <c r="BG27" s="177"/>
      <c r="BH27" s="177"/>
      <c r="BI27" s="177"/>
      <c r="BJ27" s="177"/>
      <c r="BK27" s="177"/>
      <c r="BL27" s="178"/>
      <c r="BM27" s="177"/>
      <c r="BN27" s="177"/>
      <c r="BO27" s="177"/>
      <c r="BP27" s="180"/>
      <c r="BQ27" s="92"/>
      <c r="BR27" s="92"/>
    </row>
    <row r="28" spans="3:74" s="84" customFormat="1" ht="21.75" customHeight="1" x14ac:dyDescent="0.3">
      <c r="C28" s="116" t="str">
        <f t="shared" si="8"/>
        <v>Tara</v>
      </c>
      <c r="D28" s="117">
        <f t="shared" si="6"/>
        <v>0</v>
      </c>
      <c r="E28" s="117">
        <f t="shared" si="6"/>
        <v>0</v>
      </c>
      <c r="F28" s="117">
        <f t="shared" si="6"/>
        <v>0</v>
      </c>
      <c r="G28" s="117">
        <f t="shared" si="6"/>
        <v>0</v>
      </c>
      <c r="H28" s="117">
        <f t="shared" si="6"/>
        <v>0</v>
      </c>
      <c r="I28" s="117"/>
      <c r="J28" s="117">
        <f t="shared" ref="J28:Y28" si="10">IF(J7=J$4,1,0)</f>
        <v>0</v>
      </c>
      <c r="K28" s="117">
        <f t="shared" si="10"/>
        <v>0</v>
      </c>
      <c r="L28" s="117">
        <f t="shared" si="10"/>
        <v>0</v>
      </c>
      <c r="M28" s="117">
        <f t="shared" si="10"/>
        <v>0</v>
      </c>
      <c r="N28" s="117">
        <f t="shared" si="10"/>
        <v>0</v>
      </c>
      <c r="O28" s="117">
        <f t="shared" si="10"/>
        <v>0</v>
      </c>
      <c r="P28" s="117">
        <f t="shared" si="10"/>
        <v>0</v>
      </c>
      <c r="Q28" s="117">
        <f t="shared" si="10"/>
        <v>0</v>
      </c>
      <c r="R28" s="117">
        <f t="shared" si="10"/>
        <v>0</v>
      </c>
      <c r="S28" s="117">
        <f t="shared" si="10"/>
        <v>0</v>
      </c>
      <c r="T28" s="117">
        <f t="shared" si="10"/>
        <v>0</v>
      </c>
      <c r="U28" s="117">
        <f t="shared" si="10"/>
        <v>0</v>
      </c>
      <c r="V28" s="117">
        <f t="shared" si="10"/>
        <v>0</v>
      </c>
      <c r="W28" s="117">
        <f t="shared" si="10"/>
        <v>0</v>
      </c>
      <c r="X28" s="117">
        <f t="shared" si="10"/>
        <v>0</v>
      </c>
      <c r="Y28" s="117">
        <f t="shared" si="10"/>
        <v>0</v>
      </c>
      <c r="Z28" s="118"/>
      <c r="AA28" s="92"/>
      <c r="AE28" s="26"/>
      <c r="AF28" s="26"/>
      <c r="AG28" s="26"/>
      <c r="AH28" s="26"/>
      <c r="AI28" s="26"/>
      <c r="AJ28" s="26"/>
      <c r="AK28" s="26"/>
      <c r="AL28" s="158"/>
      <c r="AM28" s="80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Y28" s="181"/>
      <c r="AZ28" s="92"/>
      <c r="BA28" s="92"/>
      <c r="BB28" s="92"/>
      <c r="BC28" s="92"/>
      <c r="BD28" s="92"/>
      <c r="BE28" s="182"/>
      <c r="BF28" s="183"/>
      <c r="BG28" s="92"/>
      <c r="BH28" s="92"/>
      <c r="BI28" s="92"/>
      <c r="BJ28" s="92"/>
      <c r="BK28" s="92"/>
      <c r="BL28" s="92"/>
      <c r="BM28" s="92"/>
      <c r="BN28" s="92"/>
      <c r="BO28" s="115"/>
      <c r="BP28" s="180"/>
      <c r="BQ28" s="92"/>
      <c r="BR28" s="92"/>
    </row>
    <row r="29" spans="3:74" s="84" customFormat="1" ht="21.75" customHeight="1" x14ac:dyDescent="0.3">
      <c r="C29" s="116" t="str">
        <f t="shared" si="8"/>
        <v>Roger</v>
      </c>
      <c r="D29" s="117">
        <f t="shared" si="6"/>
        <v>0</v>
      </c>
      <c r="E29" s="117">
        <f t="shared" si="6"/>
        <v>0</v>
      </c>
      <c r="F29" s="117">
        <f t="shared" si="6"/>
        <v>0</v>
      </c>
      <c r="G29" s="117">
        <f t="shared" si="6"/>
        <v>0</v>
      </c>
      <c r="H29" s="117">
        <f t="shared" si="6"/>
        <v>0</v>
      </c>
      <c r="I29" s="117"/>
      <c r="J29" s="117">
        <f t="shared" ref="J29:Y29" si="11">IF(J8=J$4,1,0)</f>
        <v>0</v>
      </c>
      <c r="K29" s="117">
        <f t="shared" si="11"/>
        <v>0</v>
      </c>
      <c r="L29" s="117">
        <f t="shared" si="11"/>
        <v>0</v>
      </c>
      <c r="M29" s="117">
        <f t="shared" si="11"/>
        <v>0</v>
      </c>
      <c r="N29" s="117">
        <f t="shared" si="11"/>
        <v>0</v>
      </c>
      <c r="O29" s="117">
        <f t="shared" si="11"/>
        <v>0</v>
      </c>
      <c r="P29" s="117">
        <f t="shared" si="11"/>
        <v>0</v>
      </c>
      <c r="Q29" s="117">
        <f t="shared" si="11"/>
        <v>0</v>
      </c>
      <c r="R29" s="117">
        <f t="shared" si="11"/>
        <v>0</v>
      </c>
      <c r="S29" s="117">
        <f t="shared" si="11"/>
        <v>0</v>
      </c>
      <c r="T29" s="117">
        <f t="shared" si="11"/>
        <v>0</v>
      </c>
      <c r="U29" s="117">
        <f t="shared" si="11"/>
        <v>0</v>
      </c>
      <c r="V29" s="117">
        <f t="shared" si="11"/>
        <v>0</v>
      </c>
      <c r="W29" s="117">
        <f t="shared" si="11"/>
        <v>0</v>
      </c>
      <c r="X29" s="117">
        <f t="shared" si="11"/>
        <v>0</v>
      </c>
      <c r="Y29" s="117">
        <f t="shared" si="11"/>
        <v>0</v>
      </c>
      <c r="Z29" s="118"/>
      <c r="AA29" s="92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Y29" s="184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6"/>
      <c r="BP29" s="187"/>
      <c r="BQ29" s="92"/>
      <c r="BR29" s="92"/>
    </row>
    <row r="30" spans="3:74" s="84" customFormat="1" ht="21.75" customHeight="1" x14ac:dyDescent="0.3">
      <c r="C30" s="116" t="str">
        <f t="shared" si="8"/>
        <v>Jeanne</v>
      </c>
      <c r="D30" s="117">
        <f t="shared" si="6"/>
        <v>0</v>
      </c>
      <c r="E30" s="117">
        <f t="shared" si="6"/>
        <v>0</v>
      </c>
      <c r="F30" s="117">
        <f t="shared" si="6"/>
        <v>0</v>
      </c>
      <c r="G30" s="117">
        <f t="shared" si="6"/>
        <v>0</v>
      </c>
      <c r="H30" s="117">
        <f t="shared" si="6"/>
        <v>0</v>
      </c>
      <c r="I30" s="117"/>
      <c r="J30" s="117">
        <f t="shared" ref="J30:Y30" si="12">IF(J9=J$4,1,0)</f>
        <v>0</v>
      </c>
      <c r="K30" s="117">
        <f t="shared" si="12"/>
        <v>0</v>
      </c>
      <c r="L30" s="117">
        <f t="shared" si="12"/>
        <v>0</v>
      </c>
      <c r="M30" s="117">
        <f t="shared" si="12"/>
        <v>0</v>
      </c>
      <c r="N30" s="117">
        <f t="shared" si="12"/>
        <v>0</v>
      </c>
      <c r="O30" s="117">
        <f t="shared" si="12"/>
        <v>0</v>
      </c>
      <c r="P30" s="117">
        <f t="shared" si="12"/>
        <v>0</v>
      </c>
      <c r="Q30" s="117">
        <f t="shared" si="12"/>
        <v>0</v>
      </c>
      <c r="R30" s="117">
        <f t="shared" si="12"/>
        <v>0</v>
      </c>
      <c r="S30" s="117">
        <f t="shared" si="12"/>
        <v>0</v>
      </c>
      <c r="T30" s="117">
        <f t="shared" si="12"/>
        <v>0</v>
      </c>
      <c r="U30" s="117">
        <f t="shared" si="12"/>
        <v>0</v>
      </c>
      <c r="V30" s="117">
        <f t="shared" si="12"/>
        <v>0</v>
      </c>
      <c r="W30" s="117">
        <f t="shared" si="12"/>
        <v>0</v>
      </c>
      <c r="X30" s="117">
        <f t="shared" si="12"/>
        <v>0</v>
      </c>
      <c r="Y30" s="117">
        <f t="shared" si="12"/>
        <v>0</v>
      </c>
      <c r="Z30" s="118"/>
      <c r="AA30" s="92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115"/>
      <c r="BP30" s="92"/>
      <c r="BQ30" s="92"/>
      <c r="BR30" s="92"/>
    </row>
    <row r="31" spans="3:74" s="84" customFormat="1" ht="21.75" customHeight="1" x14ac:dyDescent="0.3">
      <c r="C31" s="116" t="str">
        <f t="shared" si="8"/>
        <v>Jackie</v>
      </c>
      <c r="D31" s="117">
        <f t="shared" si="6"/>
        <v>0</v>
      </c>
      <c r="E31" s="117">
        <f t="shared" si="6"/>
        <v>0</v>
      </c>
      <c r="F31" s="117">
        <f t="shared" si="6"/>
        <v>0</v>
      </c>
      <c r="G31" s="117">
        <f t="shared" si="6"/>
        <v>0</v>
      </c>
      <c r="H31" s="117">
        <f t="shared" si="6"/>
        <v>0</v>
      </c>
      <c r="I31" s="117"/>
      <c r="J31" s="117">
        <f t="shared" ref="J31:Y31" si="13">IF(J10=J$4,1,0)</f>
        <v>0</v>
      </c>
      <c r="K31" s="117">
        <f t="shared" si="13"/>
        <v>0</v>
      </c>
      <c r="L31" s="117">
        <f t="shared" si="13"/>
        <v>0</v>
      </c>
      <c r="M31" s="117">
        <f t="shared" si="13"/>
        <v>0</v>
      </c>
      <c r="N31" s="117">
        <f t="shared" si="13"/>
        <v>0</v>
      </c>
      <c r="O31" s="117">
        <f t="shared" si="13"/>
        <v>0</v>
      </c>
      <c r="P31" s="117">
        <f t="shared" si="13"/>
        <v>0</v>
      </c>
      <c r="Q31" s="117">
        <f t="shared" si="13"/>
        <v>0</v>
      </c>
      <c r="R31" s="117">
        <f t="shared" si="13"/>
        <v>0</v>
      </c>
      <c r="S31" s="117">
        <f t="shared" si="13"/>
        <v>0</v>
      </c>
      <c r="T31" s="117">
        <f t="shared" si="13"/>
        <v>0</v>
      </c>
      <c r="U31" s="117">
        <f t="shared" si="13"/>
        <v>0</v>
      </c>
      <c r="V31" s="117">
        <f t="shared" si="13"/>
        <v>0</v>
      </c>
      <c r="W31" s="117">
        <f t="shared" si="13"/>
        <v>0</v>
      </c>
      <c r="X31" s="117">
        <f t="shared" si="13"/>
        <v>0</v>
      </c>
      <c r="Y31" s="117">
        <f t="shared" si="13"/>
        <v>0</v>
      </c>
      <c r="Z31" s="118"/>
      <c r="AA31" s="92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115"/>
      <c r="BP31" s="92"/>
      <c r="BQ31" s="92"/>
      <c r="BR31" s="92"/>
    </row>
    <row r="32" spans="3:74" s="84" customFormat="1" ht="21.75" customHeight="1" x14ac:dyDescent="0.3">
      <c r="C32" s="116" t="str">
        <f t="shared" si="8"/>
        <v>Darla</v>
      </c>
      <c r="D32" s="117">
        <f t="shared" si="6"/>
        <v>0</v>
      </c>
      <c r="E32" s="117">
        <f t="shared" si="6"/>
        <v>0</v>
      </c>
      <c r="F32" s="117">
        <f t="shared" si="6"/>
        <v>0</v>
      </c>
      <c r="G32" s="117">
        <f t="shared" si="6"/>
        <v>0</v>
      </c>
      <c r="H32" s="117">
        <f t="shared" si="6"/>
        <v>0</v>
      </c>
      <c r="I32" s="117"/>
      <c r="J32" s="117">
        <f t="shared" ref="J32:Y32" si="14">IF(J11=J$4,1,0)</f>
        <v>0</v>
      </c>
      <c r="K32" s="117">
        <f t="shared" si="14"/>
        <v>0</v>
      </c>
      <c r="L32" s="117">
        <f t="shared" si="14"/>
        <v>0</v>
      </c>
      <c r="M32" s="117">
        <f t="shared" si="14"/>
        <v>0</v>
      </c>
      <c r="N32" s="117">
        <f t="shared" si="14"/>
        <v>0</v>
      </c>
      <c r="O32" s="117">
        <f t="shared" si="14"/>
        <v>0</v>
      </c>
      <c r="P32" s="117">
        <f t="shared" si="14"/>
        <v>0</v>
      </c>
      <c r="Q32" s="117">
        <f t="shared" si="14"/>
        <v>0</v>
      </c>
      <c r="R32" s="117">
        <f t="shared" si="14"/>
        <v>0</v>
      </c>
      <c r="S32" s="117">
        <f t="shared" si="14"/>
        <v>0</v>
      </c>
      <c r="T32" s="117">
        <f t="shared" si="14"/>
        <v>0</v>
      </c>
      <c r="U32" s="117">
        <f t="shared" si="14"/>
        <v>0</v>
      </c>
      <c r="V32" s="117">
        <f t="shared" si="14"/>
        <v>0</v>
      </c>
      <c r="W32" s="117">
        <f t="shared" si="14"/>
        <v>0</v>
      </c>
      <c r="X32" s="117">
        <f t="shared" si="14"/>
        <v>0</v>
      </c>
      <c r="Y32" s="117">
        <f t="shared" si="14"/>
        <v>0</v>
      </c>
      <c r="Z32" s="118"/>
      <c r="AA32" s="92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115"/>
      <c r="BP32" s="92"/>
      <c r="BQ32" s="92"/>
      <c r="BR32" s="92"/>
    </row>
    <row r="33" spans="3:70" s="84" customFormat="1" ht="21.75" customHeight="1" x14ac:dyDescent="0.3">
      <c r="C33" s="116" t="str">
        <f t="shared" si="8"/>
        <v>Kieran</v>
      </c>
      <c r="D33" s="117">
        <f t="shared" si="6"/>
        <v>0</v>
      </c>
      <c r="E33" s="117">
        <f t="shared" si="6"/>
        <v>0</v>
      </c>
      <c r="F33" s="117">
        <f t="shared" si="6"/>
        <v>0</v>
      </c>
      <c r="G33" s="117">
        <f t="shared" si="6"/>
        <v>0</v>
      </c>
      <c r="H33" s="117">
        <f t="shared" si="6"/>
        <v>0</v>
      </c>
      <c r="I33" s="117"/>
      <c r="J33" s="117">
        <f t="shared" ref="J33:Y33" si="15">IF(J12=J$4,1,0)</f>
        <v>0</v>
      </c>
      <c r="K33" s="117">
        <f t="shared" si="15"/>
        <v>0</v>
      </c>
      <c r="L33" s="117">
        <f t="shared" si="15"/>
        <v>0</v>
      </c>
      <c r="M33" s="117">
        <f t="shared" si="15"/>
        <v>0</v>
      </c>
      <c r="N33" s="117">
        <f t="shared" si="15"/>
        <v>0</v>
      </c>
      <c r="O33" s="117">
        <f t="shared" si="15"/>
        <v>0</v>
      </c>
      <c r="P33" s="117">
        <f t="shared" si="15"/>
        <v>0</v>
      </c>
      <c r="Q33" s="117">
        <f t="shared" si="15"/>
        <v>0</v>
      </c>
      <c r="R33" s="117">
        <f t="shared" si="15"/>
        <v>0</v>
      </c>
      <c r="S33" s="117">
        <f t="shared" si="15"/>
        <v>0</v>
      </c>
      <c r="T33" s="117">
        <f t="shared" si="15"/>
        <v>0</v>
      </c>
      <c r="U33" s="117">
        <f t="shared" si="15"/>
        <v>0</v>
      </c>
      <c r="V33" s="117">
        <f t="shared" si="15"/>
        <v>0</v>
      </c>
      <c r="W33" s="117">
        <f t="shared" si="15"/>
        <v>0</v>
      </c>
      <c r="X33" s="117">
        <f t="shared" si="15"/>
        <v>0</v>
      </c>
      <c r="Y33" s="117">
        <f t="shared" si="15"/>
        <v>0</v>
      </c>
      <c r="Z33" s="118"/>
      <c r="AA33" s="92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115"/>
      <c r="BP33" s="92"/>
      <c r="BQ33" s="92"/>
      <c r="BR33" s="92"/>
    </row>
    <row r="34" spans="3:70" s="84" customFormat="1" ht="21.75" customHeight="1" x14ac:dyDescent="0.3">
      <c r="C34" s="116" t="str">
        <f t="shared" si="8"/>
        <v>Kaidan</v>
      </c>
      <c r="D34" s="117">
        <f t="shared" si="6"/>
        <v>0</v>
      </c>
      <c r="E34" s="117">
        <f t="shared" si="6"/>
        <v>0</v>
      </c>
      <c r="F34" s="117">
        <f t="shared" si="6"/>
        <v>0</v>
      </c>
      <c r="G34" s="117">
        <f t="shared" si="6"/>
        <v>0</v>
      </c>
      <c r="H34" s="117">
        <f t="shared" si="6"/>
        <v>0</v>
      </c>
      <c r="I34" s="117"/>
      <c r="J34" s="117">
        <f t="shared" ref="J34:Y34" si="16">IF(J13=J$4,1,0)</f>
        <v>0</v>
      </c>
      <c r="K34" s="117">
        <f t="shared" si="16"/>
        <v>0</v>
      </c>
      <c r="L34" s="117">
        <f t="shared" si="16"/>
        <v>0</v>
      </c>
      <c r="M34" s="117">
        <f t="shared" si="16"/>
        <v>0</v>
      </c>
      <c r="N34" s="117">
        <f t="shared" si="16"/>
        <v>0</v>
      </c>
      <c r="O34" s="117">
        <f t="shared" si="16"/>
        <v>0</v>
      </c>
      <c r="P34" s="117">
        <f t="shared" si="16"/>
        <v>0</v>
      </c>
      <c r="Q34" s="117">
        <f t="shared" si="16"/>
        <v>0</v>
      </c>
      <c r="R34" s="117">
        <f t="shared" si="16"/>
        <v>0</v>
      </c>
      <c r="S34" s="117">
        <f t="shared" si="16"/>
        <v>0</v>
      </c>
      <c r="T34" s="117">
        <f t="shared" si="16"/>
        <v>0</v>
      </c>
      <c r="U34" s="117">
        <f t="shared" si="16"/>
        <v>0</v>
      </c>
      <c r="V34" s="117">
        <f t="shared" si="16"/>
        <v>0</v>
      </c>
      <c r="W34" s="117">
        <f t="shared" si="16"/>
        <v>0</v>
      </c>
      <c r="X34" s="117">
        <f t="shared" si="16"/>
        <v>0</v>
      </c>
      <c r="Y34" s="117">
        <f t="shared" si="16"/>
        <v>0</v>
      </c>
      <c r="Z34" s="118"/>
      <c r="AA34" s="92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115"/>
      <c r="BP34" s="92"/>
      <c r="BQ34" s="92"/>
      <c r="BR34" s="92"/>
    </row>
    <row r="35" spans="3:70" s="84" customFormat="1" ht="21.75" customHeight="1" x14ac:dyDescent="0.3">
      <c r="C35" s="116" t="str">
        <f t="shared" si="8"/>
        <v>Jim</v>
      </c>
      <c r="D35" s="117">
        <f t="shared" si="6"/>
        <v>0</v>
      </c>
      <c r="E35" s="117">
        <f t="shared" si="6"/>
        <v>0</v>
      </c>
      <c r="F35" s="117">
        <f t="shared" si="6"/>
        <v>0</v>
      </c>
      <c r="G35" s="117">
        <f t="shared" si="6"/>
        <v>0</v>
      </c>
      <c r="H35" s="117">
        <f t="shared" si="6"/>
        <v>0</v>
      </c>
      <c r="I35" s="117"/>
      <c r="J35" s="117">
        <f t="shared" ref="J35:Y35" si="17">IF(J14=J$4,1,0)</f>
        <v>0</v>
      </c>
      <c r="K35" s="117">
        <f t="shared" si="17"/>
        <v>0</v>
      </c>
      <c r="L35" s="117">
        <f t="shared" si="17"/>
        <v>0</v>
      </c>
      <c r="M35" s="117">
        <f t="shared" si="17"/>
        <v>0</v>
      </c>
      <c r="N35" s="117">
        <f t="shared" si="17"/>
        <v>0</v>
      </c>
      <c r="O35" s="117">
        <f t="shared" si="17"/>
        <v>0</v>
      </c>
      <c r="P35" s="117">
        <f t="shared" si="17"/>
        <v>0</v>
      </c>
      <c r="Q35" s="117">
        <f t="shared" si="17"/>
        <v>0</v>
      </c>
      <c r="R35" s="117">
        <f t="shared" si="17"/>
        <v>0</v>
      </c>
      <c r="S35" s="117">
        <f t="shared" si="17"/>
        <v>0</v>
      </c>
      <c r="T35" s="117">
        <f t="shared" si="17"/>
        <v>0</v>
      </c>
      <c r="U35" s="117">
        <f t="shared" si="17"/>
        <v>0</v>
      </c>
      <c r="V35" s="117">
        <f t="shared" si="17"/>
        <v>0</v>
      </c>
      <c r="W35" s="117">
        <f t="shared" si="17"/>
        <v>0</v>
      </c>
      <c r="X35" s="117">
        <f t="shared" si="17"/>
        <v>0</v>
      </c>
      <c r="Y35" s="117">
        <f t="shared" si="17"/>
        <v>0</v>
      </c>
      <c r="Z35" s="118"/>
      <c r="AA35" s="92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115"/>
      <c r="BP35" s="92"/>
      <c r="BQ35" s="92"/>
      <c r="BR35" s="92"/>
    </row>
    <row r="36" spans="3:70" s="84" customFormat="1" ht="21.75" customHeight="1" x14ac:dyDescent="0.3">
      <c r="C36" s="116" t="str">
        <f t="shared" si="8"/>
        <v>Lisa</v>
      </c>
      <c r="D36" s="117">
        <f t="shared" ref="D36:H41" si="18">IF(D15=D$4,1,0)</f>
        <v>0</v>
      </c>
      <c r="E36" s="117">
        <f t="shared" si="18"/>
        <v>0</v>
      </c>
      <c r="F36" s="117">
        <f t="shared" si="18"/>
        <v>0</v>
      </c>
      <c r="G36" s="117">
        <f t="shared" si="18"/>
        <v>0</v>
      </c>
      <c r="H36" s="117">
        <f t="shared" si="18"/>
        <v>0</v>
      </c>
      <c r="I36" s="117"/>
      <c r="J36" s="117">
        <f t="shared" ref="J36:Y36" si="19">IF(J15=J$4,1,0)</f>
        <v>0</v>
      </c>
      <c r="K36" s="117">
        <f t="shared" si="19"/>
        <v>0</v>
      </c>
      <c r="L36" s="117">
        <f t="shared" si="19"/>
        <v>0</v>
      </c>
      <c r="M36" s="117">
        <f t="shared" si="19"/>
        <v>0</v>
      </c>
      <c r="N36" s="117">
        <f t="shared" si="19"/>
        <v>0</v>
      </c>
      <c r="O36" s="117">
        <f t="shared" si="19"/>
        <v>0</v>
      </c>
      <c r="P36" s="117">
        <f t="shared" si="19"/>
        <v>0</v>
      </c>
      <c r="Q36" s="117">
        <f t="shared" si="19"/>
        <v>0</v>
      </c>
      <c r="R36" s="117">
        <f t="shared" si="19"/>
        <v>0</v>
      </c>
      <c r="S36" s="117">
        <f t="shared" si="19"/>
        <v>0</v>
      </c>
      <c r="T36" s="117">
        <f t="shared" si="19"/>
        <v>0</v>
      </c>
      <c r="U36" s="117">
        <f t="shared" si="19"/>
        <v>0</v>
      </c>
      <c r="V36" s="117">
        <f t="shared" si="19"/>
        <v>0</v>
      </c>
      <c r="W36" s="117">
        <f t="shared" si="19"/>
        <v>0</v>
      </c>
      <c r="X36" s="117">
        <f t="shared" si="19"/>
        <v>0</v>
      </c>
      <c r="Y36" s="117">
        <f t="shared" si="19"/>
        <v>0</v>
      </c>
      <c r="Z36" s="118"/>
      <c r="AA36" s="92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115"/>
      <c r="BP36" s="92"/>
      <c r="BQ36" s="92"/>
      <c r="BR36" s="92"/>
    </row>
    <row r="37" spans="3:70" s="84" customFormat="1" ht="21.75" customHeight="1" x14ac:dyDescent="0.3">
      <c r="C37" s="116" t="str">
        <f t="shared" si="8"/>
        <v>Stuart</v>
      </c>
      <c r="D37" s="117">
        <f t="shared" si="18"/>
        <v>0</v>
      </c>
      <c r="E37" s="117">
        <f t="shared" si="18"/>
        <v>0</v>
      </c>
      <c r="F37" s="117">
        <f t="shared" si="18"/>
        <v>0</v>
      </c>
      <c r="G37" s="117">
        <f t="shared" si="18"/>
        <v>0</v>
      </c>
      <c r="H37" s="117">
        <f t="shared" si="18"/>
        <v>0</v>
      </c>
      <c r="I37" s="117"/>
      <c r="J37" s="117">
        <f t="shared" ref="J37:Y37" si="20">IF(J16=J$4,1,0)</f>
        <v>0</v>
      </c>
      <c r="K37" s="117">
        <f t="shared" si="20"/>
        <v>0</v>
      </c>
      <c r="L37" s="117">
        <f t="shared" si="20"/>
        <v>0</v>
      </c>
      <c r="M37" s="117">
        <f t="shared" si="20"/>
        <v>0</v>
      </c>
      <c r="N37" s="117">
        <f t="shared" si="20"/>
        <v>0</v>
      </c>
      <c r="O37" s="117">
        <f t="shared" si="20"/>
        <v>0</v>
      </c>
      <c r="P37" s="117">
        <f t="shared" si="20"/>
        <v>0</v>
      </c>
      <c r="Q37" s="117">
        <f t="shared" si="20"/>
        <v>0</v>
      </c>
      <c r="R37" s="117">
        <f t="shared" si="20"/>
        <v>0</v>
      </c>
      <c r="S37" s="117">
        <f t="shared" si="20"/>
        <v>0</v>
      </c>
      <c r="T37" s="117">
        <f t="shared" si="20"/>
        <v>0</v>
      </c>
      <c r="U37" s="117">
        <f t="shared" si="20"/>
        <v>0</v>
      </c>
      <c r="V37" s="117">
        <f t="shared" si="20"/>
        <v>0</v>
      </c>
      <c r="W37" s="117">
        <f t="shared" si="20"/>
        <v>0</v>
      </c>
      <c r="X37" s="117">
        <f t="shared" si="20"/>
        <v>0</v>
      </c>
      <c r="Y37" s="117">
        <f t="shared" si="20"/>
        <v>0</v>
      </c>
      <c r="Z37" s="118"/>
      <c r="AA37" s="92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115"/>
      <c r="BP37" s="92"/>
      <c r="BQ37" s="92"/>
      <c r="BR37" s="92"/>
    </row>
    <row r="38" spans="3:70" s="84" customFormat="1" ht="21.75" customHeight="1" x14ac:dyDescent="0.3">
      <c r="C38" s="116" t="str">
        <f t="shared" si="8"/>
        <v>Debbie</v>
      </c>
      <c r="D38" s="117">
        <f t="shared" si="18"/>
        <v>0</v>
      </c>
      <c r="E38" s="117">
        <f t="shared" si="18"/>
        <v>0</v>
      </c>
      <c r="F38" s="117">
        <f t="shared" si="18"/>
        <v>0</v>
      </c>
      <c r="G38" s="117">
        <f t="shared" si="18"/>
        <v>0</v>
      </c>
      <c r="H38" s="117">
        <f t="shared" si="18"/>
        <v>0</v>
      </c>
      <c r="I38" s="117"/>
      <c r="J38" s="117">
        <f t="shared" ref="J38:Y38" si="21">IF(J17=J$4,1,0)</f>
        <v>0</v>
      </c>
      <c r="K38" s="117">
        <f t="shared" si="21"/>
        <v>0</v>
      </c>
      <c r="L38" s="117">
        <f t="shared" si="21"/>
        <v>0</v>
      </c>
      <c r="M38" s="117">
        <f t="shared" si="21"/>
        <v>0</v>
      </c>
      <c r="N38" s="117">
        <f t="shared" si="21"/>
        <v>0</v>
      </c>
      <c r="O38" s="117">
        <f t="shared" si="21"/>
        <v>0</v>
      </c>
      <c r="P38" s="117">
        <f t="shared" si="21"/>
        <v>0</v>
      </c>
      <c r="Q38" s="117">
        <f t="shared" si="21"/>
        <v>0</v>
      </c>
      <c r="R38" s="117">
        <f t="shared" si="21"/>
        <v>0</v>
      </c>
      <c r="S38" s="117">
        <f t="shared" si="21"/>
        <v>0</v>
      </c>
      <c r="T38" s="117">
        <f t="shared" si="21"/>
        <v>0</v>
      </c>
      <c r="U38" s="117">
        <f t="shared" si="21"/>
        <v>0</v>
      </c>
      <c r="V38" s="117">
        <f t="shared" si="21"/>
        <v>0</v>
      </c>
      <c r="W38" s="117">
        <f t="shared" si="21"/>
        <v>0</v>
      </c>
      <c r="X38" s="117">
        <f t="shared" si="21"/>
        <v>0</v>
      </c>
      <c r="Y38" s="117">
        <f t="shared" si="21"/>
        <v>0</v>
      </c>
      <c r="Z38" s="118"/>
      <c r="AA38" s="92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115"/>
      <c r="BP38" s="92"/>
      <c r="BQ38" s="92"/>
      <c r="BR38" s="92"/>
    </row>
    <row r="39" spans="3:70" s="84" customFormat="1" ht="21.75" customHeight="1" x14ac:dyDescent="0.3">
      <c r="C39" s="116" t="str">
        <f t="shared" si="8"/>
        <v>Scott</v>
      </c>
      <c r="D39" s="117">
        <f t="shared" si="18"/>
        <v>0</v>
      </c>
      <c r="E39" s="117">
        <f t="shared" si="18"/>
        <v>0</v>
      </c>
      <c r="F39" s="117">
        <f t="shared" si="18"/>
        <v>0</v>
      </c>
      <c r="G39" s="117">
        <f t="shared" si="18"/>
        <v>0</v>
      </c>
      <c r="H39" s="117">
        <f t="shared" si="18"/>
        <v>0</v>
      </c>
      <c r="I39" s="117"/>
      <c r="J39" s="117">
        <f t="shared" ref="J39:Y39" si="22">IF(J18=J$4,1,0)</f>
        <v>0</v>
      </c>
      <c r="K39" s="117">
        <f t="shared" si="22"/>
        <v>0</v>
      </c>
      <c r="L39" s="117">
        <f t="shared" si="22"/>
        <v>0</v>
      </c>
      <c r="M39" s="117">
        <f t="shared" si="22"/>
        <v>0</v>
      </c>
      <c r="N39" s="117">
        <f t="shared" si="22"/>
        <v>0</v>
      </c>
      <c r="O39" s="117">
        <f t="shared" si="22"/>
        <v>0</v>
      </c>
      <c r="P39" s="117">
        <f t="shared" si="22"/>
        <v>0</v>
      </c>
      <c r="Q39" s="117">
        <f t="shared" si="22"/>
        <v>0</v>
      </c>
      <c r="R39" s="117">
        <f t="shared" si="22"/>
        <v>0</v>
      </c>
      <c r="S39" s="117">
        <f t="shared" si="22"/>
        <v>0</v>
      </c>
      <c r="T39" s="117">
        <f t="shared" si="22"/>
        <v>0</v>
      </c>
      <c r="U39" s="117">
        <f t="shared" si="22"/>
        <v>0</v>
      </c>
      <c r="V39" s="117">
        <f t="shared" si="22"/>
        <v>0</v>
      </c>
      <c r="W39" s="117">
        <f t="shared" si="22"/>
        <v>0</v>
      </c>
      <c r="X39" s="117">
        <f t="shared" si="22"/>
        <v>0</v>
      </c>
      <c r="Y39" s="117">
        <f t="shared" si="22"/>
        <v>0</v>
      </c>
      <c r="Z39" s="118"/>
      <c r="AA39" s="92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115"/>
      <c r="BP39" s="92"/>
      <c r="BQ39" s="92"/>
      <c r="BR39" s="92"/>
    </row>
    <row r="40" spans="3:70" s="84" customFormat="1" ht="21.75" customHeight="1" x14ac:dyDescent="0.3">
      <c r="C40" s="116" t="str">
        <f t="shared" si="8"/>
        <v>Michelle</v>
      </c>
      <c r="D40" s="117">
        <f t="shared" si="18"/>
        <v>0</v>
      </c>
      <c r="E40" s="117">
        <f t="shared" si="18"/>
        <v>0</v>
      </c>
      <c r="F40" s="117">
        <f t="shared" si="18"/>
        <v>0</v>
      </c>
      <c r="G40" s="117">
        <f t="shared" si="18"/>
        <v>0</v>
      </c>
      <c r="H40" s="117">
        <f t="shared" si="18"/>
        <v>0</v>
      </c>
      <c r="I40" s="117"/>
      <c r="J40" s="117">
        <f t="shared" ref="J40:Y40" si="23">IF(J19=J$4,1,0)</f>
        <v>0</v>
      </c>
      <c r="K40" s="117">
        <f t="shared" si="23"/>
        <v>0</v>
      </c>
      <c r="L40" s="117">
        <f t="shared" si="23"/>
        <v>0</v>
      </c>
      <c r="M40" s="117">
        <f t="shared" si="23"/>
        <v>0</v>
      </c>
      <c r="N40" s="117">
        <f t="shared" si="23"/>
        <v>0</v>
      </c>
      <c r="O40" s="117">
        <f t="shared" si="23"/>
        <v>0</v>
      </c>
      <c r="P40" s="117">
        <f t="shared" si="23"/>
        <v>0</v>
      </c>
      <c r="Q40" s="117">
        <f t="shared" si="23"/>
        <v>0</v>
      </c>
      <c r="R40" s="117">
        <f t="shared" si="23"/>
        <v>0</v>
      </c>
      <c r="S40" s="117">
        <f t="shared" si="23"/>
        <v>0</v>
      </c>
      <c r="T40" s="117">
        <f t="shared" si="23"/>
        <v>0</v>
      </c>
      <c r="U40" s="117">
        <f t="shared" si="23"/>
        <v>0</v>
      </c>
      <c r="V40" s="117">
        <f t="shared" si="23"/>
        <v>0</v>
      </c>
      <c r="W40" s="117">
        <f t="shared" si="23"/>
        <v>0</v>
      </c>
      <c r="X40" s="117">
        <f t="shared" si="23"/>
        <v>0</v>
      </c>
      <c r="Y40" s="117">
        <f t="shared" si="23"/>
        <v>0</v>
      </c>
      <c r="Z40" s="118"/>
      <c r="AA40" s="92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115"/>
      <c r="BP40" s="92"/>
      <c r="BQ40" s="92"/>
      <c r="BR40" s="92"/>
    </row>
    <row r="41" spans="3:70" s="84" customFormat="1" ht="21.75" customHeight="1" x14ac:dyDescent="0.3">
      <c r="C41" s="116" t="str">
        <f t="shared" si="8"/>
        <v>Teri</v>
      </c>
      <c r="D41" s="117">
        <f t="shared" si="18"/>
        <v>0</v>
      </c>
      <c r="E41" s="117">
        <f t="shared" si="18"/>
        <v>0</v>
      </c>
      <c r="F41" s="117">
        <f t="shared" si="18"/>
        <v>0</v>
      </c>
      <c r="G41" s="117">
        <f t="shared" si="18"/>
        <v>0</v>
      </c>
      <c r="H41" s="117">
        <f t="shared" si="18"/>
        <v>0</v>
      </c>
      <c r="I41" s="117"/>
      <c r="J41" s="117">
        <f t="shared" ref="J41:Y41" si="24">IF(J20=J$4,1,0)</f>
        <v>0</v>
      </c>
      <c r="K41" s="117">
        <f t="shared" si="24"/>
        <v>0</v>
      </c>
      <c r="L41" s="117">
        <f t="shared" si="24"/>
        <v>0</v>
      </c>
      <c r="M41" s="117">
        <f t="shared" si="24"/>
        <v>0</v>
      </c>
      <c r="N41" s="117">
        <f t="shared" si="24"/>
        <v>0</v>
      </c>
      <c r="O41" s="117">
        <f t="shared" si="24"/>
        <v>0</v>
      </c>
      <c r="P41" s="117">
        <f t="shared" si="24"/>
        <v>0</v>
      </c>
      <c r="Q41" s="117">
        <f t="shared" si="24"/>
        <v>0</v>
      </c>
      <c r="R41" s="117">
        <f t="shared" si="24"/>
        <v>0</v>
      </c>
      <c r="S41" s="117">
        <f t="shared" si="24"/>
        <v>0</v>
      </c>
      <c r="T41" s="117">
        <f t="shared" si="24"/>
        <v>0</v>
      </c>
      <c r="U41" s="117">
        <f t="shared" si="24"/>
        <v>0</v>
      </c>
      <c r="V41" s="117">
        <f t="shared" si="24"/>
        <v>0</v>
      </c>
      <c r="W41" s="117">
        <f t="shared" si="24"/>
        <v>0</v>
      </c>
      <c r="X41" s="117">
        <f t="shared" si="24"/>
        <v>0</v>
      </c>
      <c r="Y41" s="117">
        <f t="shared" si="24"/>
        <v>0</v>
      </c>
      <c r="Z41" s="118"/>
      <c r="AA41" s="92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115"/>
      <c r="BP41" s="92"/>
      <c r="BQ41" s="92"/>
      <c r="BR41" s="92"/>
    </row>
    <row r="42" spans="3:70" s="84" customFormat="1" ht="21.75" customHeight="1" x14ac:dyDescent="0.3">
      <c r="C42" s="116" t="str">
        <f t="shared" si="8"/>
        <v>Steve</v>
      </c>
      <c r="D42" s="117">
        <f t="shared" ref="D42:H44" si="25">IF(D22=D$4,1,0)</f>
        <v>0</v>
      </c>
      <c r="E42" s="117">
        <f t="shared" si="25"/>
        <v>0</v>
      </c>
      <c r="F42" s="117">
        <f t="shared" si="25"/>
        <v>0</v>
      </c>
      <c r="G42" s="117">
        <f t="shared" si="25"/>
        <v>0</v>
      </c>
      <c r="H42" s="117">
        <f t="shared" si="25"/>
        <v>0</v>
      </c>
      <c r="I42" s="117"/>
      <c r="J42" s="117">
        <f t="shared" ref="J42:Y42" si="26">IF(J22=J$4,1,0)</f>
        <v>0</v>
      </c>
      <c r="K42" s="117">
        <f t="shared" si="26"/>
        <v>0</v>
      </c>
      <c r="L42" s="117">
        <f t="shared" si="26"/>
        <v>0</v>
      </c>
      <c r="M42" s="117">
        <f t="shared" si="26"/>
        <v>0</v>
      </c>
      <c r="N42" s="117">
        <f t="shared" si="26"/>
        <v>0</v>
      </c>
      <c r="O42" s="117">
        <f t="shared" si="26"/>
        <v>0</v>
      </c>
      <c r="P42" s="117">
        <f t="shared" si="26"/>
        <v>0</v>
      </c>
      <c r="Q42" s="117">
        <f t="shared" si="26"/>
        <v>0</v>
      </c>
      <c r="R42" s="117">
        <f t="shared" si="26"/>
        <v>0</v>
      </c>
      <c r="S42" s="117">
        <f t="shared" si="26"/>
        <v>0</v>
      </c>
      <c r="T42" s="117">
        <f t="shared" si="26"/>
        <v>0</v>
      </c>
      <c r="U42" s="117">
        <f t="shared" si="26"/>
        <v>0</v>
      </c>
      <c r="V42" s="117">
        <f t="shared" si="26"/>
        <v>0</v>
      </c>
      <c r="W42" s="117">
        <f t="shared" si="26"/>
        <v>0</v>
      </c>
      <c r="X42" s="117">
        <f t="shared" si="26"/>
        <v>0</v>
      </c>
      <c r="Y42" s="117">
        <f t="shared" si="26"/>
        <v>0</v>
      </c>
      <c r="Z42" s="118"/>
      <c r="AA42" s="92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115"/>
      <c r="BP42" s="92"/>
      <c r="BQ42" s="92"/>
      <c r="BR42" s="92"/>
    </row>
    <row r="43" spans="3:70" s="84" customFormat="1" ht="21.75" customHeight="1" x14ac:dyDescent="0.3">
      <c r="C43" s="116" t="str">
        <f t="shared" si="8"/>
        <v>Kim</v>
      </c>
      <c r="D43" s="117">
        <f>IF(D20=D$4,1,0)</f>
        <v>0</v>
      </c>
      <c r="E43" s="117">
        <f t="shared" si="25"/>
        <v>0</v>
      </c>
      <c r="F43" s="117">
        <f>IF(F20=F$4,1,0)</f>
        <v>0</v>
      </c>
      <c r="G43" s="117">
        <f>IF(G20=G$4,1,0)</f>
        <v>0</v>
      </c>
      <c r="H43" s="117">
        <f>IF(H20=H$4,1,0)</f>
        <v>0</v>
      </c>
      <c r="I43" s="117"/>
      <c r="J43" s="117">
        <f t="shared" ref="J43:Y43" si="27">IF(J20=J$4,1,0)</f>
        <v>0</v>
      </c>
      <c r="K43" s="117">
        <f t="shared" si="27"/>
        <v>0</v>
      </c>
      <c r="L43" s="117">
        <f t="shared" si="27"/>
        <v>0</v>
      </c>
      <c r="M43" s="117">
        <f t="shared" si="27"/>
        <v>0</v>
      </c>
      <c r="N43" s="117">
        <f t="shared" si="27"/>
        <v>0</v>
      </c>
      <c r="O43" s="117">
        <f t="shared" si="27"/>
        <v>0</v>
      </c>
      <c r="P43" s="117">
        <f t="shared" si="27"/>
        <v>0</v>
      </c>
      <c r="Q43" s="117">
        <f t="shared" si="27"/>
        <v>0</v>
      </c>
      <c r="R43" s="117">
        <f t="shared" si="27"/>
        <v>0</v>
      </c>
      <c r="S43" s="117">
        <f t="shared" si="27"/>
        <v>0</v>
      </c>
      <c r="T43" s="117">
        <f t="shared" si="27"/>
        <v>0</v>
      </c>
      <c r="U43" s="117">
        <f t="shared" si="27"/>
        <v>0</v>
      </c>
      <c r="V43" s="117">
        <f t="shared" si="27"/>
        <v>0</v>
      </c>
      <c r="W43" s="117">
        <f t="shared" si="27"/>
        <v>0</v>
      </c>
      <c r="X43" s="117">
        <f t="shared" si="27"/>
        <v>0</v>
      </c>
      <c r="Y43" s="117">
        <f t="shared" si="27"/>
        <v>0</v>
      </c>
      <c r="Z43" s="118"/>
      <c r="AA43" s="92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115"/>
      <c r="BP43" s="92"/>
      <c r="BQ43" s="92"/>
      <c r="BR43" s="92"/>
    </row>
    <row r="44" spans="3:70" s="84" customFormat="1" ht="21.75" customHeight="1" x14ac:dyDescent="0.3">
      <c r="C44" s="116"/>
      <c r="D44" s="117">
        <f>IF(D22=D$4,1,0)</f>
        <v>0</v>
      </c>
      <c r="E44" s="117">
        <f t="shared" si="25"/>
        <v>0</v>
      </c>
      <c r="F44" s="117">
        <f>IF(F22=F$4,1,0)</f>
        <v>0</v>
      </c>
      <c r="G44" s="117">
        <f>IF(G22=G$4,1,0)</f>
        <v>0</v>
      </c>
      <c r="H44" s="117">
        <f>IF(H22=H$4,1,0)</f>
        <v>0</v>
      </c>
      <c r="I44" s="117"/>
      <c r="J44" s="117">
        <f t="shared" ref="J44:Y44" si="28">IF(J22=J$4,1,0)</f>
        <v>0</v>
      </c>
      <c r="K44" s="117">
        <f t="shared" si="28"/>
        <v>0</v>
      </c>
      <c r="L44" s="117">
        <f t="shared" si="28"/>
        <v>0</v>
      </c>
      <c r="M44" s="117">
        <f t="shared" si="28"/>
        <v>0</v>
      </c>
      <c r="N44" s="117">
        <f t="shared" si="28"/>
        <v>0</v>
      </c>
      <c r="O44" s="117">
        <f t="shared" si="28"/>
        <v>0</v>
      </c>
      <c r="P44" s="117">
        <f t="shared" si="28"/>
        <v>0</v>
      </c>
      <c r="Q44" s="117">
        <f t="shared" si="28"/>
        <v>0</v>
      </c>
      <c r="R44" s="117">
        <f t="shared" si="28"/>
        <v>0</v>
      </c>
      <c r="S44" s="117">
        <f t="shared" si="28"/>
        <v>0</v>
      </c>
      <c r="T44" s="117">
        <f t="shared" si="28"/>
        <v>0</v>
      </c>
      <c r="U44" s="117">
        <f t="shared" si="28"/>
        <v>0</v>
      </c>
      <c r="V44" s="117">
        <f t="shared" si="28"/>
        <v>0</v>
      </c>
      <c r="W44" s="117">
        <f t="shared" si="28"/>
        <v>0</v>
      </c>
      <c r="X44" s="117">
        <f t="shared" si="28"/>
        <v>0</v>
      </c>
      <c r="Y44" s="117">
        <f t="shared" si="28"/>
        <v>0</v>
      </c>
      <c r="Z44" s="118"/>
      <c r="AA44" s="92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115"/>
      <c r="BP44" s="92"/>
      <c r="BQ44" s="92"/>
      <c r="BR44" s="92"/>
    </row>
    <row r="45" spans="3:70" s="84" customFormat="1" ht="21.75" customHeight="1" x14ac:dyDescent="0.3">
      <c r="C45" s="116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8"/>
      <c r="AA45" s="92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115"/>
      <c r="BP45" s="92"/>
      <c r="BQ45" s="92"/>
      <c r="BR45" s="92"/>
    </row>
    <row r="46" spans="3:70" ht="21.75" customHeight="1" x14ac:dyDescent="0.3">
      <c r="C46" s="116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114"/>
      <c r="AA46" s="92"/>
      <c r="AB46" s="84"/>
      <c r="AC46" s="84"/>
    </row>
    <row r="47" spans="3:70" ht="21.75" customHeight="1" x14ac:dyDescent="0.3">
      <c r="C47" s="116"/>
      <c r="Z47" s="33"/>
    </row>
  </sheetData>
  <conditionalFormatting sqref="D5:H22 J5:Y22">
    <cfRule type="cellIs" dxfId="4" priority="1" operator="equal">
      <formula>D$4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90F93-9F6F-400E-9203-FFDEBEF11718}">
  <sheetPr>
    <tabColor theme="2" tint="-0.249977111117893"/>
  </sheetPr>
  <dimension ref="C1:BV47"/>
  <sheetViews>
    <sheetView workbookViewId="0">
      <selection activeCell="AY5" sqref="AY5:BP29"/>
    </sheetView>
  </sheetViews>
  <sheetFormatPr defaultColWidth="5.109375" defaultRowHeight="21.75" customHeight="1" x14ac:dyDescent="0.3"/>
  <cols>
    <col min="1" max="1" width="5.109375" style="12"/>
    <col min="2" max="2" width="7" style="12" customWidth="1"/>
    <col min="3" max="3" width="14.44140625" style="12" customWidth="1"/>
    <col min="4" max="4" width="4.109375" style="13" customWidth="1"/>
    <col min="5" max="5" width="4.44140625" style="13" customWidth="1"/>
    <col min="6" max="8" width="4.109375" style="13" customWidth="1"/>
    <col min="9" max="9" width="1.44140625" style="13" customWidth="1"/>
    <col min="10" max="10" width="4.44140625" style="13" customWidth="1"/>
    <col min="11" max="25" width="4.109375" style="13" customWidth="1"/>
    <col min="26" max="26" width="4.109375" style="14" customWidth="1"/>
    <col min="27" max="27" width="5" style="13" customWidth="1"/>
    <col min="28" max="28" width="2.33203125" style="12" customWidth="1"/>
    <col min="29" max="29" width="5.33203125" style="12" customWidth="1"/>
    <col min="30" max="30" width="4.5546875" style="12" customWidth="1"/>
    <col min="31" max="31" width="4.5546875" style="26" customWidth="1"/>
    <col min="32" max="48" width="4.44140625" style="26" hidden="1" customWidth="1"/>
    <col min="49" max="49" width="7.33203125" style="26" hidden="1" customWidth="1"/>
    <col min="50" max="50" width="5.21875" style="12" customWidth="1"/>
    <col min="51" max="66" width="4.44140625" style="110" customWidth="1"/>
    <col min="67" max="67" width="4.44140625" style="111" customWidth="1"/>
    <col min="68" max="70" width="5.109375" style="13"/>
    <col min="71" max="16384" width="5.109375" style="12"/>
  </cols>
  <sheetData>
    <row r="1" spans="3:74" ht="15.6" customHeight="1" thickBot="1" x14ac:dyDescent="0.35"/>
    <row r="2" spans="3:74" ht="17.25" customHeight="1" thickBot="1" x14ac:dyDescent="0.35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3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3">
      <c r="C3" s="19"/>
      <c r="D3" s="78"/>
      <c r="E3" s="78"/>
      <c r="F3" s="78"/>
      <c r="G3" s="78"/>
      <c r="H3" s="78"/>
      <c r="I3" s="89"/>
      <c r="J3" s="31" t="s">
        <v>101</v>
      </c>
      <c r="K3" s="27" t="s">
        <v>100</v>
      </c>
      <c r="L3" s="27" t="s">
        <v>99</v>
      </c>
      <c r="M3" s="27" t="s">
        <v>98</v>
      </c>
      <c r="N3" s="27" t="s">
        <v>97</v>
      </c>
      <c r="O3" s="27" t="s">
        <v>96</v>
      </c>
      <c r="P3" s="27" t="s">
        <v>95</v>
      </c>
      <c r="Q3" s="27" t="s">
        <v>94</v>
      </c>
      <c r="R3" s="27" t="s">
        <v>93</v>
      </c>
      <c r="S3" s="27" t="s">
        <v>92</v>
      </c>
      <c r="T3" s="27" t="s">
        <v>90</v>
      </c>
      <c r="U3" s="27" t="s">
        <v>91</v>
      </c>
      <c r="V3" s="27" t="s">
        <v>89</v>
      </c>
      <c r="W3" s="27" t="s">
        <v>88</v>
      </c>
      <c r="X3" s="27" t="s">
        <v>87</v>
      </c>
      <c r="Y3" s="31" t="s">
        <v>102</v>
      </c>
      <c r="Z3" s="28" t="s">
        <v>0</v>
      </c>
      <c r="AA3" s="20" t="s">
        <v>1</v>
      </c>
      <c r="AC3" s="11" t="s">
        <v>14</v>
      </c>
      <c r="AF3" s="155" t="str">
        <f>C5</f>
        <v>Fred</v>
      </c>
      <c r="AG3" s="155" t="str">
        <f>C6</f>
        <v>Joni</v>
      </c>
      <c r="AH3" s="155" t="str">
        <f>C7</f>
        <v>Tara</v>
      </c>
      <c r="AI3" s="155" t="str">
        <f>C8</f>
        <v>Roger</v>
      </c>
      <c r="AJ3" s="155" t="str">
        <f>C9</f>
        <v>Jeanne</v>
      </c>
      <c r="AK3" s="155" t="str">
        <f>C10</f>
        <v>Jackie</v>
      </c>
      <c r="AL3" s="155" t="str">
        <f>C11</f>
        <v>Darla</v>
      </c>
      <c r="AM3" s="155" t="str">
        <f>C12</f>
        <v>Kieran</v>
      </c>
      <c r="AN3" s="155" t="str">
        <f>C13</f>
        <v>Kaidan</v>
      </c>
      <c r="AO3" s="155" t="str">
        <f>C14</f>
        <v>Jim</v>
      </c>
      <c r="AP3" s="155" t="str">
        <f>C15</f>
        <v>Lisa</v>
      </c>
      <c r="AQ3" s="155" t="str">
        <f>C16</f>
        <v>Stuart</v>
      </c>
      <c r="AR3" s="155" t="str">
        <f>C17</f>
        <v>Debbie</v>
      </c>
      <c r="AS3" s="155" t="str">
        <f>C18</f>
        <v>Scott</v>
      </c>
      <c r="AT3" s="155" t="str">
        <f>C19</f>
        <v>Michelle</v>
      </c>
      <c r="AU3" s="155" t="str">
        <f>C20</f>
        <v>Teri</v>
      </c>
      <c r="AV3" s="155" t="str">
        <f>C21</f>
        <v>Steve</v>
      </c>
      <c r="AW3" s="155" t="str">
        <f>C22</f>
        <v>Kim</v>
      </c>
      <c r="AY3" s="93" t="str">
        <f>C5</f>
        <v>Fred</v>
      </c>
      <c r="AZ3" s="93" t="str">
        <f>C6</f>
        <v>Joni</v>
      </c>
      <c r="BA3" s="93" t="str">
        <f>C7</f>
        <v>Tara</v>
      </c>
      <c r="BB3" s="93" t="str">
        <f>C8</f>
        <v>Roger</v>
      </c>
      <c r="BC3" s="93" t="s">
        <v>39</v>
      </c>
      <c r="BD3" s="93" t="str">
        <f>C10</f>
        <v>Jackie</v>
      </c>
      <c r="BE3" s="93" t="str">
        <f>C11</f>
        <v>Darla</v>
      </c>
      <c r="BF3" s="93" t="str">
        <f>C12</f>
        <v>Kieran</v>
      </c>
      <c r="BG3" s="93" t="str">
        <f>C13</f>
        <v>Kaidan</v>
      </c>
      <c r="BH3" s="93" t="str">
        <f>C14</f>
        <v>Jim</v>
      </c>
      <c r="BI3" s="93" t="str">
        <f>C15</f>
        <v>Lisa</v>
      </c>
      <c r="BJ3" s="93" t="str">
        <f>C16</f>
        <v>Stuart</v>
      </c>
      <c r="BK3" s="93" t="str">
        <f>C17</f>
        <v>Debbie</v>
      </c>
      <c r="BL3" s="93" t="str">
        <f>C18</f>
        <v>Scott</v>
      </c>
      <c r="BM3" s="93" t="str">
        <f>C19</f>
        <v>Michelle</v>
      </c>
      <c r="BN3" s="93" t="str">
        <f>C20</f>
        <v>Teri</v>
      </c>
      <c r="BO3" s="93" t="str">
        <f>C21</f>
        <v>Steve</v>
      </c>
      <c r="BP3" s="93" t="str">
        <f>C22</f>
        <v>Kim</v>
      </c>
    </row>
    <row r="4" spans="3:74" s="24" customFormat="1" ht="20.25" customHeight="1" thickBot="1" x14ac:dyDescent="0.35">
      <c r="C4" s="29" t="s">
        <v>13</v>
      </c>
      <c r="D4" s="30" t="s">
        <v>60</v>
      </c>
      <c r="E4" s="30" t="s">
        <v>60</v>
      </c>
      <c r="F4" s="30" t="s">
        <v>60</v>
      </c>
      <c r="G4" s="30" t="s">
        <v>60</v>
      </c>
      <c r="H4" s="30" t="s">
        <v>60</v>
      </c>
      <c r="I4" s="30" t="s">
        <v>60</v>
      </c>
      <c r="J4" s="30" t="s">
        <v>60</v>
      </c>
      <c r="K4" s="30" t="s">
        <v>60</v>
      </c>
      <c r="L4" s="30" t="s">
        <v>60</v>
      </c>
      <c r="M4" s="30" t="s">
        <v>60</v>
      </c>
      <c r="N4" s="30" t="s">
        <v>60</v>
      </c>
      <c r="O4" s="30" t="s">
        <v>60</v>
      </c>
      <c r="P4" s="30" t="s">
        <v>60</v>
      </c>
      <c r="Q4" s="30" t="s">
        <v>60</v>
      </c>
      <c r="R4" s="30" t="s">
        <v>60</v>
      </c>
      <c r="S4" s="30" t="s">
        <v>60</v>
      </c>
      <c r="T4" s="30" t="s">
        <v>60</v>
      </c>
      <c r="U4" s="30" t="s">
        <v>60</v>
      </c>
      <c r="V4" s="30" t="s">
        <v>60</v>
      </c>
      <c r="W4" s="30" t="s">
        <v>60</v>
      </c>
      <c r="X4" s="30" t="s">
        <v>60</v>
      </c>
      <c r="Y4" s="30" t="s">
        <v>60</v>
      </c>
      <c r="Z4" s="32"/>
      <c r="AA4" s="34"/>
      <c r="AC4" s="25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60"/>
      <c r="AX4" s="26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3"/>
      <c r="BP4" s="113"/>
      <c r="BQ4" s="139"/>
      <c r="BR4" s="140"/>
      <c r="BS4" s="139"/>
    </row>
    <row r="5" spans="3:74" s="2" customFormat="1" ht="20.25" customHeight="1" thickBot="1" x14ac:dyDescent="0.35">
      <c r="C5" s="76" t="str">
        <f>'GRAND TOTALS'!C2</f>
        <v>Fred</v>
      </c>
      <c r="D5" s="99" t="str">
        <f>AF5</f>
        <v/>
      </c>
      <c r="E5" s="99" t="str">
        <f>AF6</f>
        <v/>
      </c>
      <c r="F5" s="99" t="str">
        <f>AF7</f>
        <v/>
      </c>
      <c r="G5" s="99" t="str">
        <f>AF8</f>
        <v/>
      </c>
      <c r="H5" s="99" t="str">
        <f>AF9</f>
        <v/>
      </c>
      <c r="I5" s="99"/>
      <c r="J5" s="99" t="str">
        <f>AF10</f>
        <v/>
      </c>
      <c r="K5" s="99" t="str">
        <f>AF11</f>
        <v/>
      </c>
      <c r="L5" s="99" t="str">
        <f>AF12</f>
        <v/>
      </c>
      <c r="M5" s="99" t="str">
        <f>AF13</f>
        <v/>
      </c>
      <c r="N5" s="99" t="str">
        <f>AF14</f>
        <v/>
      </c>
      <c r="O5" s="99" t="str">
        <f>AF15</f>
        <v/>
      </c>
      <c r="P5" s="99" t="str">
        <f>AF16</f>
        <v/>
      </c>
      <c r="Q5" s="99" t="str">
        <f>AF17</f>
        <v/>
      </c>
      <c r="R5" s="99" t="str">
        <f>AF18</f>
        <v/>
      </c>
      <c r="S5" s="99" t="str">
        <f>AF19</f>
        <v/>
      </c>
      <c r="T5" s="99" t="str">
        <f>AF20</f>
        <v/>
      </c>
      <c r="U5" s="99" t="str">
        <f>AF21</f>
        <v/>
      </c>
      <c r="V5" s="99" t="str">
        <f>AF22</f>
        <v/>
      </c>
      <c r="W5" s="99" t="str">
        <f>AF23</f>
        <v/>
      </c>
      <c r="X5" s="99" t="str">
        <f>AF24</f>
        <v/>
      </c>
      <c r="Y5" s="99" t="str">
        <f>AF25</f>
        <v/>
      </c>
      <c r="Z5" s="99">
        <f t="shared" ref="Z5:Z20" si="0">SUM(D26:Y26)</f>
        <v>0</v>
      </c>
      <c r="AA5" s="99">
        <f>AY26</f>
        <v>0</v>
      </c>
      <c r="AC5" s="21">
        <f>Z5+'Week 2'!Z5</f>
        <v>0</v>
      </c>
      <c r="AE5" s="24"/>
      <c r="AF5" s="165" t="str">
        <f>TRIM(AY5)</f>
        <v/>
      </c>
      <c r="AG5" s="165" t="str">
        <f t="shared" ref="AG5:AV20" si="1">TRIM(AZ5)</f>
        <v/>
      </c>
      <c r="AH5" s="165" t="str">
        <f t="shared" si="1"/>
        <v/>
      </c>
      <c r="AI5" s="165" t="str">
        <f>TRIM(BB5)</f>
        <v/>
      </c>
      <c r="AJ5" s="165" t="str">
        <f t="shared" si="1"/>
        <v/>
      </c>
      <c r="AK5" s="165" t="str">
        <f t="shared" si="1"/>
        <v/>
      </c>
      <c r="AL5" s="165" t="str">
        <f t="shared" si="1"/>
        <v/>
      </c>
      <c r="AM5" s="165" t="str">
        <f t="shared" si="1"/>
        <v/>
      </c>
      <c r="AN5" s="165" t="str">
        <f t="shared" si="1"/>
        <v/>
      </c>
      <c r="AO5" s="165" t="str">
        <f t="shared" si="1"/>
        <v/>
      </c>
      <c r="AP5" s="165" t="str">
        <f t="shared" si="1"/>
        <v/>
      </c>
      <c r="AQ5" s="165" t="str">
        <f t="shared" si="1"/>
        <v/>
      </c>
      <c r="AR5" s="165" t="str">
        <f t="shared" si="1"/>
        <v/>
      </c>
      <c r="AS5" s="165" t="str">
        <f t="shared" si="1"/>
        <v/>
      </c>
      <c r="AT5" s="165" t="str">
        <f t="shared" si="1"/>
        <v/>
      </c>
      <c r="AU5" s="165" t="str">
        <f t="shared" si="1"/>
        <v/>
      </c>
      <c r="AV5" s="165" t="str">
        <f t="shared" si="1"/>
        <v/>
      </c>
      <c r="AW5" s="165" t="str">
        <f t="shared" ref="AW5:AW26" si="2">TRIM(BP5)</f>
        <v/>
      </c>
      <c r="AX5" s="88"/>
      <c r="AY5" s="169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1"/>
      <c r="BQ5" s="141"/>
      <c r="BR5" s="141"/>
      <c r="BS5" s="162">
        <v>4.1666666666666664E-2</v>
      </c>
      <c r="BT5" s="161" t="s">
        <v>173</v>
      </c>
      <c r="BU5" s="141"/>
      <c r="BV5" s="140"/>
    </row>
    <row r="6" spans="3:74" s="2" customFormat="1" ht="20.25" customHeight="1" thickBot="1" x14ac:dyDescent="0.35">
      <c r="C6" s="76" t="str">
        <f>'GRAND TOTALS'!C3</f>
        <v>Joni</v>
      </c>
      <c r="D6" s="99" t="str">
        <f>AG5</f>
        <v/>
      </c>
      <c r="E6" s="99" t="str">
        <f>AG6</f>
        <v/>
      </c>
      <c r="F6" s="99" t="str">
        <f>AG7</f>
        <v/>
      </c>
      <c r="G6" s="99" t="str">
        <f>AG8</f>
        <v/>
      </c>
      <c r="H6" s="99" t="str">
        <f>AG9</f>
        <v/>
      </c>
      <c r="I6" s="99"/>
      <c r="J6" s="99" t="str">
        <f>AG10</f>
        <v/>
      </c>
      <c r="K6" s="99" t="str">
        <f>AG11</f>
        <v/>
      </c>
      <c r="L6" s="99" t="str">
        <f>AG12</f>
        <v/>
      </c>
      <c r="M6" s="99" t="str">
        <f>AG13</f>
        <v/>
      </c>
      <c r="N6" s="99" t="str">
        <f>AG14</f>
        <v/>
      </c>
      <c r="O6" s="99" t="str">
        <f>AG15</f>
        <v/>
      </c>
      <c r="P6" s="99" t="str">
        <f>AG16</f>
        <v/>
      </c>
      <c r="Q6" s="99" t="str">
        <f>AG17</f>
        <v/>
      </c>
      <c r="R6" s="99" t="str">
        <f>AG18</f>
        <v/>
      </c>
      <c r="S6" s="99" t="str">
        <f>AG19</f>
        <v/>
      </c>
      <c r="T6" s="99" t="str">
        <f>AG20</f>
        <v/>
      </c>
      <c r="U6" s="99" t="str">
        <f>AG21</f>
        <v/>
      </c>
      <c r="V6" s="99" t="str">
        <f>AG22</f>
        <v/>
      </c>
      <c r="W6" s="99" t="str">
        <f>AG23</f>
        <v/>
      </c>
      <c r="X6" s="99" t="str">
        <f>AG24</f>
        <v/>
      </c>
      <c r="Y6" s="99" t="str">
        <f>AG25</f>
        <v/>
      </c>
      <c r="Z6" s="99">
        <f t="shared" si="0"/>
        <v>0</v>
      </c>
      <c r="AA6" s="99">
        <f>AZ26</f>
        <v>0</v>
      </c>
      <c r="AC6" s="21">
        <f>Z6+'Week 2'!Z6</f>
        <v>0</v>
      </c>
      <c r="AE6" s="24"/>
      <c r="AF6" s="165" t="str">
        <f t="shared" ref="AF6:AU26" si="3">TRIM(AY6)</f>
        <v/>
      </c>
      <c r="AG6" s="165" t="str">
        <f t="shared" si="1"/>
        <v/>
      </c>
      <c r="AH6" s="165" t="str">
        <f t="shared" si="1"/>
        <v/>
      </c>
      <c r="AI6" s="165" t="str">
        <f>TRIM(BB6)</f>
        <v/>
      </c>
      <c r="AJ6" s="165" t="str">
        <f t="shared" si="1"/>
        <v/>
      </c>
      <c r="AK6" s="165" t="str">
        <f t="shared" si="1"/>
        <v/>
      </c>
      <c r="AL6" s="165" t="str">
        <f t="shared" si="1"/>
        <v/>
      </c>
      <c r="AM6" s="165" t="str">
        <f t="shared" si="1"/>
        <v/>
      </c>
      <c r="AN6" s="165" t="str">
        <f t="shared" si="1"/>
        <v/>
      </c>
      <c r="AO6" s="165" t="str">
        <f t="shared" si="1"/>
        <v/>
      </c>
      <c r="AP6" s="165" t="str">
        <f t="shared" si="1"/>
        <v/>
      </c>
      <c r="AQ6" s="165" t="str">
        <f t="shared" si="1"/>
        <v/>
      </c>
      <c r="AR6" s="165" t="str">
        <f t="shared" si="1"/>
        <v/>
      </c>
      <c r="AS6" s="165" t="str">
        <f t="shared" si="1"/>
        <v/>
      </c>
      <c r="AT6" s="165" t="str">
        <f t="shared" si="1"/>
        <v/>
      </c>
      <c r="AU6" s="165" t="str">
        <f t="shared" si="1"/>
        <v/>
      </c>
      <c r="AV6" s="165" t="str">
        <f t="shared" si="1"/>
        <v/>
      </c>
      <c r="AW6" s="165" t="str">
        <f t="shared" si="2"/>
        <v/>
      </c>
      <c r="AX6" s="88"/>
      <c r="AY6" s="172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173"/>
      <c r="BQ6" s="141"/>
      <c r="BR6" s="141"/>
      <c r="BS6" s="162">
        <v>8.3333333333333329E-2</v>
      </c>
      <c r="BT6" s="161" t="s">
        <v>159</v>
      </c>
      <c r="BU6" s="141"/>
      <c r="BV6" s="140"/>
    </row>
    <row r="7" spans="3:74" s="2" customFormat="1" ht="20.25" customHeight="1" thickBot="1" x14ac:dyDescent="0.35">
      <c r="C7" s="76" t="str">
        <f>'GRAND TOTALS'!C4</f>
        <v>Tara</v>
      </c>
      <c r="D7" s="99" t="str">
        <f>AH5</f>
        <v/>
      </c>
      <c r="E7" s="99" t="str">
        <f>AH6</f>
        <v/>
      </c>
      <c r="F7" s="99" t="str">
        <f>AH7</f>
        <v/>
      </c>
      <c r="G7" s="99" t="str">
        <f>AH8</f>
        <v/>
      </c>
      <c r="H7" s="99" t="str">
        <f>AH9</f>
        <v/>
      </c>
      <c r="I7" s="99"/>
      <c r="J7" s="99" t="str">
        <f>AH10</f>
        <v/>
      </c>
      <c r="K7" s="99" t="str">
        <f>AH11</f>
        <v/>
      </c>
      <c r="L7" s="99" t="str">
        <f>AH12</f>
        <v/>
      </c>
      <c r="M7" s="99" t="str">
        <f>AH13</f>
        <v/>
      </c>
      <c r="N7" s="99" t="str">
        <f>AH14</f>
        <v/>
      </c>
      <c r="O7" s="99" t="str">
        <f>AH15</f>
        <v/>
      </c>
      <c r="P7" s="99" t="str">
        <f>AH16</f>
        <v/>
      </c>
      <c r="Q7" s="99" t="str">
        <f>AH17</f>
        <v/>
      </c>
      <c r="R7" s="99" t="str">
        <f>AH18</f>
        <v/>
      </c>
      <c r="S7" s="99" t="str">
        <f>AH19</f>
        <v/>
      </c>
      <c r="T7" s="99" t="str">
        <f>AH20</f>
        <v/>
      </c>
      <c r="U7" s="99" t="str">
        <f>AH21</f>
        <v/>
      </c>
      <c r="V7" s="99" t="str">
        <f>AH22</f>
        <v/>
      </c>
      <c r="W7" s="99" t="str">
        <f>AH23</f>
        <v/>
      </c>
      <c r="X7" s="99" t="str">
        <f>AH24</f>
        <v/>
      </c>
      <c r="Y7" s="99" t="str">
        <f>AH25</f>
        <v/>
      </c>
      <c r="Z7" s="99">
        <f t="shared" si="0"/>
        <v>0</v>
      </c>
      <c r="AA7" s="99">
        <f>BA26</f>
        <v>0</v>
      </c>
      <c r="AC7" s="21">
        <f>Z7+'Week 2'!Z7</f>
        <v>0</v>
      </c>
      <c r="AE7" s="24"/>
      <c r="AF7" s="165" t="str">
        <f t="shared" si="3"/>
        <v/>
      </c>
      <c r="AG7" s="165" t="str">
        <f t="shared" si="1"/>
        <v/>
      </c>
      <c r="AH7" s="165" t="str">
        <f t="shared" si="1"/>
        <v/>
      </c>
      <c r="AI7" s="165" t="str">
        <f t="shared" si="1"/>
        <v/>
      </c>
      <c r="AJ7" s="165" t="str">
        <f t="shared" si="1"/>
        <v/>
      </c>
      <c r="AK7" s="165" t="str">
        <f t="shared" si="1"/>
        <v/>
      </c>
      <c r="AL7" s="165" t="str">
        <f t="shared" si="1"/>
        <v/>
      </c>
      <c r="AM7" s="165" t="str">
        <f t="shared" si="1"/>
        <v/>
      </c>
      <c r="AN7" s="165" t="str">
        <f t="shared" si="1"/>
        <v/>
      </c>
      <c r="AO7" s="165" t="str">
        <f t="shared" si="1"/>
        <v/>
      </c>
      <c r="AP7" s="165" t="str">
        <f t="shared" si="1"/>
        <v/>
      </c>
      <c r="AQ7" s="165" t="str">
        <f t="shared" si="1"/>
        <v/>
      </c>
      <c r="AR7" s="165" t="str">
        <f t="shared" si="1"/>
        <v/>
      </c>
      <c r="AS7" s="165" t="str">
        <f t="shared" si="1"/>
        <v/>
      </c>
      <c r="AT7" s="165" t="str">
        <f t="shared" si="1"/>
        <v/>
      </c>
      <c r="AU7" s="165" t="str">
        <f t="shared" si="1"/>
        <v/>
      </c>
      <c r="AV7" s="165" t="str">
        <f t="shared" si="1"/>
        <v/>
      </c>
      <c r="AW7" s="165" t="str">
        <f t="shared" si="2"/>
        <v/>
      </c>
      <c r="AX7" s="88"/>
      <c r="AY7" s="172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173"/>
      <c r="BQ7" s="141"/>
      <c r="BR7" s="141"/>
      <c r="BS7" s="162">
        <v>0.125</v>
      </c>
      <c r="BT7" s="161" t="s">
        <v>171</v>
      </c>
      <c r="BU7" s="141"/>
      <c r="BV7" s="140"/>
    </row>
    <row r="8" spans="3:74" s="2" customFormat="1" ht="20.25" customHeight="1" thickBot="1" x14ac:dyDescent="0.35">
      <c r="C8" s="76" t="str">
        <f>'GRAND TOTALS'!C5</f>
        <v>Roger</v>
      </c>
      <c r="D8" s="99" t="str">
        <f>AI5</f>
        <v/>
      </c>
      <c r="E8" s="99" t="str">
        <f>AI6</f>
        <v/>
      </c>
      <c r="F8" s="99" t="str">
        <f>AI7</f>
        <v/>
      </c>
      <c r="G8" s="99" t="str">
        <f>AI8</f>
        <v/>
      </c>
      <c r="H8" s="99" t="str">
        <f>AI9</f>
        <v/>
      </c>
      <c r="I8" s="99"/>
      <c r="J8" s="99" t="str">
        <f>AI10</f>
        <v/>
      </c>
      <c r="K8" s="99" t="str">
        <f>AI11</f>
        <v/>
      </c>
      <c r="L8" s="99" t="str">
        <f>AI12</f>
        <v/>
      </c>
      <c r="M8" s="99" t="str">
        <f>AI13</f>
        <v/>
      </c>
      <c r="N8" s="99" t="str">
        <f>AI14</f>
        <v/>
      </c>
      <c r="O8" s="99" t="str">
        <f>AI15</f>
        <v/>
      </c>
      <c r="P8" s="99" t="str">
        <f>AI16</f>
        <v/>
      </c>
      <c r="Q8" s="99" t="str">
        <f>AI17</f>
        <v/>
      </c>
      <c r="R8" s="99" t="str">
        <f>AI18</f>
        <v/>
      </c>
      <c r="S8" s="99" t="str">
        <f>AI19</f>
        <v/>
      </c>
      <c r="T8" s="99" t="str">
        <f>AI20</f>
        <v/>
      </c>
      <c r="U8" s="99" t="str">
        <f>AI21</f>
        <v/>
      </c>
      <c r="V8" s="99" t="str">
        <f>AI22</f>
        <v/>
      </c>
      <c r="W8" s="99" t="str">
        <f>AI23</f>
        <v/>
      </c>
      <c r="X8" s="99" t="str">
        <f>AI24</f>
        <v/>
      </c>
      <c r="Y8" s="99" t="str">
        <f>AI25</f>
        <v/>
      </c>
      <c r="Z8" s="99">
        <f t="shared" si="0"/>
        <v>0</v>
      </c>
      <c r="AA8" s="99">
        <f>BB26</f>
        <v>0</v>
      </c>
      <c r="AC8" s="21">
        <f>Z8+'Week 2'!Z8</f>
        <v>0</v>
      </c>
      <c r="AE8" s="24"/>
      <c r="AF8" s="165" t="str">
        <f t="shared" si="3"/>
        <v/>
      </c>
      <c r="AG8" s="165" t="str">
        <f t="shared" si="1"/>
        <v/>
      </c>
      <c r="AH8" s="165" t="str">
        <f t="shared" si="1"/>
        <v/>
      </c>
      <c r="AI8" s="165" t="str">
        <f t="shared" si="1"/>
        <v/>
      </c>
      <c r="AJ8" s="165" t="str">
        <f t="shared" si="1"/>
        <v/>
      </c>
      <c r="AK8" s="165" t="str">
        <f t="shared" si="1"/>
        <v/>
      </c>
      <c r="AL8" s="165" t="str">
        <f t="shared" si="1"/>
        <v/>
      </c>
      <c r="AM8" s="165" t="str">
        <f t="shared" si="1"/>
        <v/>
      </c>
      <c r="AN8" s="165" t="str">
        <f t="shared" si="1"/>
        <v/>
      </c>
      <c r="AO8" s="165" t="str">
        <f t="shared" si="1"/>
        <v/>
      </c>
      <c r="AP8" s="165" t="str">
        <f t="shared" si="1"/>
        <v/>
      </c>
      <c r="AQ8" s="165" t="str">
        <f t="shared" si="1"/>
        <v/>
      </c>
      <c r="AR8" s="165" t="str">
        <f t="shared" si="1"/>
        <v/>
      </c>
      <c r="AS8" s="165" t="str">
        <f t="shared" si="1"/>
        <v/>
      </c>
      <c r="AT8" s="165" t="str">
        <f t="shared" si="1"/>
        <v/>
      </c>
      <c r="AU8" s="165" t="str">
        <f t="shared" si="1"/>
        <v/>
      </c>
      <c r="AV8" s="165" t="str">
        <f t="shared" si="1"/>
        <v/>
      </c>
      <c r="AW8" s="165" t="str">
        <f t="shared" si="2"/>
        <v/>
      </c>
      <c r="AX8" s="88"/>
      <c r="AY8" s="172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173"/>
      <c r="BQ8" s="141"/>
      <c r="BR8" s="141"/>
      <c r="BS8" s="162">
        <v>0.16666666666666666</v>
      </c>
      <c r="BT8" s="161" t="s">
        <v>159</v>
      </c>
      <c r="BU8" s="141"/>
      <c r="BV8" s="140"/>
    </row>
    <row r="9" spans="3:74" s="2" customFormat="1" ht="20.25" customHeight="1" thickBot="1" x14ac:dyDescent="0.35">
      <c r="C9" s="76" t="str">
        <f>'GRAND TOTALS'!C6</f>
        <v>Jeanne</v>
      </c>
      <c r="D9" s="99" t="str">
        <f>AJ5</f>
        <v/>
      </c>
      <c r="E9" s="99" t="str">
        <f>AJ6</f>
        <v/>
      </c>
      <c r="F9" s="99" t="str">
        <f>AJ7</f>
        <v/>
      </c>
      <c r="G9" s="99" t="str">
        <f>AJ8</f>
        <v/>
      </c>
      <c r="H9" s="99" t="str">
        <f>AJ9</f>
        <v/>
      </c>
      <c r="I9" s="99"/>
      <c r="J9" s="99" t="str">
        <f>AJ10</f>
        <v/>
      </c>
      <c r="K9" s="99" t="str">
        <f>AJ11</f>
        <v/>
      </c>
      <c r="L9" s="99" t="str">
        <f>AJ12</f>
        <v/>
      </c>
      <c r="M9" s="99" t="str">
        <f>AJ13</f>
        <v/>
      </c>
      <c r="N9" s="99" t="str">
        <f>AJ14</f>
        <v/>
      </c>
      <c r="O9" s="99" t="str">
        <f>AJ15</f>
        <v/>
      </c>
      <c r="P9" s="99" t="str">
        <f>AJ16</f>
        <v/>
      </c>
      <c r="Q9" s="99" t="str">
        <f>AJ17</f>
        <v/>
      </c>
      <c r="R9" s="99" t="str">
        <f>AJ18</f>
        <v/>
      </c>
      <c r="S9" s="99" t="str">
        <f>AJ19</f>
        <v/>
      </c>
      <c r="T9" s="99" t="str">
        <f>AJ20</f>
        <v/>
      </c>
      <c r="U9" s="99" t="str">
        <f>AJ21</f>
        <v/>
      </c>
      <c r="V9" s="99" t="str">
        <f>AJ22</f>
        <v/>
      </c>
      <c r="W9" s="99" t="str">
        <f>AJ23</f>
        <v/>
      </c>
      <c r="X9" s="99" t="str">
        <f>AJ24</f>
        <v/>
      </c>
      <c r="Y9" s="99" t="str">
        <f>AJ25</f>
        <v/>
      </c>
      <c r="Z9" s="99">
        <f t="shared" si="0"/>
        <v>0</v>
      </c>
      <c r="AA9" s="99">
        <f>BC26</f>
        <v>0</v>
      </c>
      <c r="AC9" s="21">
        <f>Z9+'Week 2'!Z9</f>
        <v>0</v>
      </c>
      <c r="AE9" s="24"/>
      <c r="AF9" s="165" t="str">
        <f t="shared" si="3"/>
        <v/>
      </c>
      <c r="AG9" s="165" t="str">
        <f t="shared" si="1"/>
        <v/>
      </c>
      <c r="AH9" s="165" t="str">
        <f t="shared" si="1"/>
        <v/>
      </c>
      <c r="AI9" s="165" t="str">
        <f t="shared" si="1"/>
        <v/>
      </c>
      <c r="AJ9" s="165" t="str">
        <f t="shared" si="1"/>
        <v/>
      </c>
      <c r="AK9" s="165" t="str">
        <f t="shared" si="1"/>
        <v/>
      </c>
      <c r="AL9" s="165" t="str">
        <f t="shared" si="1"/>
        <v/>
      </c>
      <c r="AM9" s="165" t="str">
        <f t="shared" si="1"/>
        <v/>
      </c>
      <c r="AN9" s="165" t="str">
        <f t="shared" si="1"/>
        <v/>
      </c>
      <c r="AO9" s="165" t="str">
        <f t="shared" si="1"/>
        <v/>
      </c>
      <c r="AP9" s="165" t="str">
        <f t="shared" si="1"/>
        <v/>
      </c>
      <c r="AQ9" s="165" t="str">
        <f t="shared" si="1"/>
        <v/>
      </c>
      <c r="AR9" s="165" t="str">
        <f t="shared" si="1"/>
        <v/>
      </c>
      <c r="AS9" s="165" t="str">
        <f t="shared" si="1"/>
        <v/>
      </c>
      <c r="AT9" s="165" t="str">
        <f t="shared" si="1"/>
        <v/>
      </c>
      <c r="AU9" s="165" t="str">
        <f t="shared" si="1"/>
        <v/>
      </c>
      <c r="AV9" s="165" t="str">
        <f t="shared" si="1"/>
        <v/>
      </c>
      <c r="AW9" s="165" t="str">
        <f t="shared" si="2"/>
        <v/>
      </c>
      <c r="AX9" s="88"/>
      <c r="AY9" s="172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173"/>
      <c r="BQ9" s="141"/>
      <c r="BR9" s="141"/>
      <c r="BS9" s="162">
        <v>0.20833333333333334</v>
      </c>
      <c r="BT9" s="161" t="s">
        <v>161</v>
      </c>
      <c r="BU9" s="141"/>
      <c r="BV9" s="140"/>
    </row>
    <row r="10" spans="3:74" s="2" customFormat="1" ht="20.25" customHeight="1" thickBot="1" x14ac:dyDescent="0.35">
      <c r="C10" s="76" t="str">
        <f>'GRAND TOTALS'!C7</f>
        <v>Jackie</v>
      </c>
      <c r="D10" s="99" t="str">
        <f>AK5</f>
        <v/>
      </c>
      <c r="E10" s="99" t="str">
        <f>AK6</f>
        <v/>
      </c>
      <c r="F10" s="99" t="str">
        <f>AK7</f>
        <v/>
      </c>
      <c r="G10" s="99" t="str">
        <f>AK8</f>
        <v/>
      </c>
      <c r="H10" s="99" t="str">
        <f>AK9</f>
        <v/>
      </c>
      <c r="I10" s="99"/>
      <c r="J10" s="99" t="str">
        <f>AK10</f>
        <v/>
      </c>
      <c r="K10" s="99" t="str">
        <f>AK11</f>
        <v/>
      </c>
      <c r="L10" s="99" t="str">
        <f>AK12</f>
        <v/>
      </c>
      <c r="M10" s="99" t="str">
        <f>AK13</f>
        <v/>
      </c>
      <c r="N10" s="99" t="str">
        <f>AK14</f>
        <v/>
      </c>
      <c r="O10" s="99" t="str">
        <f>AK15</f>
        <v/>
      </c>
      <c r="P10" s="99" t="str">
        <f>AK16</f>
        <v/>
      </c>
      <c r="Q10" s="99" t="str">
        <f>AK17</f>
        <v/>
      </c>
      <c r="R10" s="99" t="str">
        <f>AK18</f>
        <v/>
      </c>
      <c r="S10" s="99" t="str">
        <f>AK19</f>
        <v/>
      </c>
      <c r="T10" s="99" t="str">
        <f>AK20</f>
        <v/>
      </c>
      <c r="U10" s="99" t="str">
        <f>AK21</f>
        <v/>
      </c>
      <c r="V10" s="99" t="str">
        <f>AK22</f>
        <v/>
      </c>
      <c r="W10" s="99" t="str">
        <f>AK23</f>
        <v/>
      </c>
      <c r="X10" s="99" t="str">
        <f>AK24</f>
        <v/>
      </c>
      <c r="Y10" s="99" t="str">
        <f>AK25</f>
        <v/>
      </c>
      <c r="Z10" s="99">
        <f t="shared" si="0"/>
        <v>0</v>
      </c>
      <c r="AA10" s="99">
        <f>BD26</f>
        <v>0</v>
      </c>
      <c r="AC10" s="21">
        <f>Z10+'Week 2'!Z10</f>
        <v>0</v>
      </c>
      <c r="AE10" s="24"/>
      <c r="AF10" s="165" t="str">
        <f t="shared" si="3"/>
        <v/>
      </c>
      <c r="AG10" s="165" t="str">
        <f t="shared" si="1"/>
        <v/>
      </c>
      <c r="AH10" s="165" t="str">
        <f t="shared" si="1"/>
        <v/>
      </c>
      <c r="AI10" s="165" t="str">
        <f t="shared" si="1"/>
        <v/>
      </c>
      <c r="AJ10" s="165" t="str">
        <f t="shared" si="1"/>
        <v/>
      </c>
      <c r="AK10" s="165" t="str">
        <f t="shared" si="1"/>
        <v/>
      </c>
      <c r="AL10" s="165" t="str">
        <f t="shared" si="1"/>
        <v/>
      </c>
      <c r="AM10" s="165" t="str">
        <f t="shared" si="1"/>
        <v/>
      </c>
      <c r="AN10" s="165" t="str">
        <f t="shared" si="1"/>
        <v/>
      </c>
      <c r="AO10" s="165" t="str">
        <f t="shared" si="1"/>
        <v/>
      </c>
      <c r="AP10" s="165" t="str">
        <f t="shared" si="1"/>
        <v/>
      </c>
      <c r="AQ10" s="165" t="str">
        <f t="shared" si="1"/>
        <v/>
      </c>
      <c r="AR10" s="165" t="str">
        <f t="shared" si="1"/>
        <v/>
      </c>
      <c r="AS10" s="165" t="str">
        <f t="shared" si="1"/>
        <v/>
      </c>
      <c r="AT10" s="165" t="str">
        <f t="shared" si="1"/>
        <v/>
      </c>
      <c r="AU10" s="165" t="str">
        <f t="shared" si="1"/>
        <v/>
      </c>
      <c r="AV10" s="165" t="str">
        <f t="shared" si="1"/>
        <v/>
      </c>
      <c r="AW10" s="165" t="str">
        <f t="shared" si="2"/>
        <v/>
      </c>
      <c r="AX10" s="88"/>
      <c r="AY10" s="172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173"/>
      <c r="BQ10" s="141"/>
      <c r="BR10" s="141"/>
      <c r="BS10" s="162">
        <v>0.5</v>
      </c>
      <c r="BT10" s="161" t="s">
        <v>162</v>
      </c>
      <c r="BU10" s="141"/>
      <c r="BV10" s="140"/>
    </row>
    <row r="11" spans="3:74" s="2" customFormat="1" ht="20.25" customHeight="1" thickBot="1" x14ac:dyDescent="0.35">
      <c r="C11" s="76" t="str">
        <f>'GRAND TOTALS'!C8</f>
        <v>Darla</v>
      </c>
      <c r="D11" s="99" t="str">
        <f>AL5</f>
        <v/>
      </c>
      <c r="E11" s="99" t="str">
        <f>AL6</f>
        <v/>
      </c>
      <c r="F11" s="99" t="str">
        <f>AL7</f>
        <v/>
      </c>
      <c r="G11" s="99" t="str">
        <f>AL8</f>
        <v/>
      </c>
      <c r="H11" s="99" t="str">
        <f>AL9</f>
        <v/>
      </c>
      <c r="I11" s="99"/>
      <c r="J11" s="99" t="str">
        <f>AL10</f>
        <v/>
      </c>
      <c r="K11" s="99" t="str">
        <f>AL11</f>
        <v/>
      </c>
      <c r="L11" s="99" t="str">
        <f>AL12</f>
        <v/>
      </c>
      <c r="M11" s="99" t="str">
        <f>AL13</f>
        <v/>
      </c>
      <c r="N11" s="99" t="str">
        <f>AL14</f>
        <v/>
      </c>
      <c r="O11" s="99" t="str">
        <f>AL15</f>
        <v/>
      </c>
      <c r="P11" s="99" t="str">
        <f>AL16</f>
        <v/>
      </c>
      <c r="Q11" s="99" t="str">
        <f>AL17</f>
        <v/>
      </c>
      <c r="R11" s="99" t="str">
        <f>AL18</f>
        <v/>
      </c>
      <c r="S11" s="99" t="str">
        <f>AL19</f>
        <v/>
      </c>
      <c r="T11" s="99" t="str">
        <f>AL20</f>
        <v/>
      </c>
      <c r="U11" s="99" t="str">
        <f>AL21</f>
        <v/>
      </c>
      <c r="V11" s="99" t="str">
        <f>AL22</f>
        <v/>
      </c>
      <c r="W11" s="99" t="str">
        <f>AL23</f>
        <v/>
      </c>
      <c r="X11" s="99" t="str">
        <f>AL24</f>
        <v/>
      </c>
      <c r="Y11" s="99" t="str">
        <f>AL25</f>
        <v/>
      </c>
      <c r="Z11" s="99">
        <f t="shared" si="0"/>
        <v>0</v>
      </c>
      <c r="AA11" s="99">
        <f>BE26</f>
        <v>0</v>
      </c>
      <c r="AC11" s="21">
        <f>Z11+'Week 2'!Z11</f>
        <v>0</v>
      </c>
      <c r="AE11" s="24"/>
      <c r="AF11" s="165" t="str">
        <f t="shared" si="3"/>
        <v/>
      </c>
      <c r="AG11" s="165" t="str">
        <f t="shared" si="1"/>
        <v/>
      </c>
      <c r="AH11" s="165" t="str">
        <f t="shared" si="1"/>
        <v/>
      </c>
      <c r="AI11" s="165" t="str">
        <f t="shared" si="1"/>
        <v/>
      </c>
      <c r="AJ11" s="165" t="str">
        <f t="shared" si="1"/>
        <v/>
      </c>
      <c r="AK11" s="165" t="str">
        <f t="shared" si="1"/>
        <v/>
      </c>
      <c r="AL11" s="165" t="str">
        <f t="shared" si="1"/>
        <v/>
      </c>
      <c r="AM11" s="165" t="str">
        <f t="shared" si="1"/>
        <v/>
      </c>
      <c r="AN11" s="165" t="str">
        <f t="shared" si="1"/>
        <v/>
      </c>
      <c r="AO11" s="165" t="str">
        <f t="shared" si="1"/>
        <v/>
      </c>
      <c r="AP11" s="165" t="str">
        <f t="shared" si="1"/>
        <v/>
      </c>
      <c r="AQ11" s="165" t="str">
        <f t="shared" si="1"/>
        <v/>
      </c>
      <c r="AR11" s="165" t="str">
        <f t="shared" si="1"/>
        <v/>
      </c>
      <c r="AS11" s="165" t="str">
        <f t="shared" si="1"/>
        <v/>
      </c>
      <c r="AT11" s="165" t="str">
        <f t="shared" si="1"/>
        <v/>
      </c>
      <c r="AU11" s="165" t="str">
        <f t="shared" si="1"/>
        <v/>
      </c>
      <c r="AV11" s="165" t="str">
        <f t="shared" si="1"/>
        <v/>
      </c>
      <c r="AW11" s="165" t="str">
        <f t="shared" si="2"/>
        <v/>
      </c>
      <c r="AX11" s="88"/>
      <c r="AY11" s="172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173"/>
      <c r="BQ11" s="141"/>
      <c r="BR11" s="141"/>
      <c r="BS11" s="162">
        <v>0.54166666666666663</v>
      </c>
      <c r="BT11" s="161" t="s">
        <v>163</v>
      </c>
      <c r="BU11" s="141"/>
      <c r="BV11" s="140"/>
    </row>
    <row r="12" spans="3:74" s="2" customFormat="1" ht="20.25" customHeight="1" thickBot="1" x14ac:dyDescent="0.35">
      <c r="C12" s="76" t="str">
        <f>'GRAND TOTALS'!C9</f>
        <v>Kieran</v>
      </c>
      <c r="D12" s="99" t="str">
        <f>AM5</f>
        <v/>
      </c>
      <c r="E12" s="99" t="str">
        <f>AM6</f>
        <v/>
      </c>
      <c r="F12" s="99" t="str">
        <f>AM7</f>
        <v/>
      </c>
      <c r="G12" s="99" t="str">
        <f>AM8</f>
        <v/>
      </c>
      <c r="H12" s="99" t="str">
        <f>AM9</f>
        <v/>
      </c>
      <c r="I12" s="99"/>
      <c r="J12" s="99" t="str">
        <f>AM10</f>
        <v/>
      </c>
      <c r="K12" s="99" t="str">
        <f>AM11</f>
        <v/>
      </c>
      <c r="L12" s="99" t="str">
        <f>AM12</f>
        <v/>
      </c>
      <c r="M12" s="99" t="str">
        <f>AM13</f>
        <v/>
      </c>
      <c r="N12" s="99" t="str">
        <f>AM14</f>
        <v/>
      </c>
      <c r="O12" s="99" t="str">
        <f>AM15</f>
        <v/>
      </c>
      <c r="P12" s="99" t="str">
        <f>AM16</f>
        <v/>
      </c>
      <c r="Q12" s="99" t="str">
        <f>AM17</f>
        <v/>
      </c>
      <c r="R12" s="99" t="str">
        <f>AM18</f>
        <v/>
      </c>
      <c r="S12" s="99" t="str">
        <f>AM19</f>
        <v/>
      </c>
      <c r="T12" s="99" t="str">
        <f>AM20</f>
        <v/>
      </c>
      <c r="U12" s="99" t="str">
        <f>AM21</f>
        <v/>
      </c>
      <c r="V12" s="99" t="str">
        <f>AM22</f>
        <v/>
      </c>
      <c r="W12" s="99" t="str">
        <f>AM23</f>
        <v/>
      </c>
      <c r="X12" s="99" t="str">
        <f>AM24</f>
        <v/>
      </c>
      <c r="Y12" s="99" t="str">
        <f>AM25</f>
        <v/>
      </c>
      <c r="Z12" s="99">
        <f t="shared" si="0"/>
        <v>0</v>
      </c>
      <c r="AA12" s="99">
        <f>BF26</f>
        <v>0</v>
      </c>
      <c r="AC12" s="21">
        <f>Z12+'Week 2'!Z12</f>
        <v>0</v>
      </c>
      <c r="AE12" s="24"/>
      <c r="AF12" s="165" t="str">
        <f t="shared" si="3"/>
        <v/>
      </c>
      <c r="AG12" s="165" t="str">
        <f t="shared" si="1"/>
        <v/>
      </c>
      <c r="AH12" s="165" t="str">
        <f t="shared" si="1"/>
        <v/>
      </c>
      <c r="AI12" s="165" t="str">
        <f t="shared" si="1"/>
        <v/>
      </c>
      <c r="AJ12" s="165" t="str">
        <f t="shared" si="1"/>
        <v/>
      </c>
      <c r="AK12" s="165" t="str">
        <f t="shared" si="1"/>
        <v/>
      </c>
      <c r="AL12" s="165" t="str">
        <f t="shared" si="1"/>
        <v/>
      </c>
      <c r="AM12" s="165" t="str">
        <f t="shared" si="1"/>
        <v/>
      </c>
      <c r="AN12" s="165" t="str">
        <f t="shared" si="1"/>
        <v/>
      </c>
      <c r="AO12" s="165" t="str">
        <f t="shared" si="1"/>
        <v/>
      </c>
      <c r="AP12" s="165" t="str">
        <f t="shared" si="1"/>
        <v/>
      </c>
      <c r="AQ12" s="165" t="str">
        <f t="shared" si="1"/>
        <v/>
      </c>
      <c r="AR12" s="165" t="str">
        <f t="shared" si="1"/>
        <v/>
      </c>
      <c r="AS12" s="165" t="str">
        <f t="shared" si="1"/>
        <v/>
      </c>
      <c r="AT12" s="165" t="str">
        <f t="shared" si="1"/>
        <v/>
      </c>
      <c r="AU12" s="165" t="str">
        <f t="shared" si="1"/>
        <v/>
      </c>
      <c r="AV12" s="165" t="str">
        <f t="shared" si="1"/>
        <v/>
      </c>
      <c r="AW12" s="165" t="str">
        <f t="shared" si="2"/>
        <v/>
      </c>
      <c r="AX12" s="88"/>
      <c r="AY12" s="172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173"/>
      <c r="BQ12" s="141"/>
      <c r="BR12" s="141"/>
      <c r="BS12" s="162">
        <v>0.58333333333333337</v>
      </c>
      <c r="BT12" s="161" t="s">
        <v>176</v>
      </c>
      <c r="BU12" s="141"/>
      <c r="BV12" s="140"/>
    </row>
    <row r="13" spans="3:74" s="2" customFormat="1" ht="20.25" customHeight="1" thickBot="1" x14ac:dyDescent="0.35">
      <c r="C13" s="76" t="str">
        <f>'GRAND TOTALS'!C10</f>
        <v>Kaidan</v>
      </c>
      <c r="D13" s="99" t="str">
        <f>AN5</f>
        <v/>
      </c>
      <c r="E13" s="99" t="str">
        <f>AN6</f>
        <v/>
      </c>
      <c r="F13" s="99" t="str">
        <f>AN7</f>
        <v/>
      </c>
      <c r="G13" s="99" t="str">
        <f>AN8</f>
        <v/>
      </c>
      <c r="H13" s="99" t="str">
        <f>AN9</f>
        <v/>
      </c>
      <c r="I13" s="99"/>
      <c r="J13" s="99" t="str">
        <f>AN10</f>
        <v/>
      </c>
      <c r="K13" s="99" t="str">
        <f>AN11</f>
        <v/>
      </c>
      <c r="L13" s="99" t="str">
        <f>AN12</f>
        <v/>
      </c>
      <c r="M13" s="99" t="str">
        <f>AN13</f>
        <v/>
      </c>
      <c r="N13" s="99" t="str">
        <f>AN14</f>
        <v/>
      </c>
      <c r="O13" s="99" t="str">
        <f>AN15</f>
        <v/>
      </c>
      <c r="P13" s="99" t="str">
        <f>AN16</f>
        <v/>
      </c>
      <c r="Q13" s="99" t="str">
        <f>AN17</f>
        <v/>
      </c>
      <c r="R13" s="99" t="str">
        <f>AN18</f>
        <v/>
      </c>
      <c r="S13" s="99" t="str">
        <f>AN19</f>
        <v/>
      </c>
      <c r="T13" s="99" t="str">
        <f>AN20</f>
        <v/>
      </c>
      <c r="U13" s="99" t="str">
        <f>AN21</f>
        <v/>
      </c>
      <c r="V13" s="99" t="str">
        <f>AN22</f>
        <v/>
      </c>
      <c r="W13" s="99" t="str">
        <f>AN23</f>
        <v/>
      </c>
      <c r="X13" s="99" t="str">
        <f>AN24</f>
        <v/>
      </c>
      <c r="Y13" s="99" t="str">
        <f>AN25</f>
        <v/>
      </c>
      <c r="Z13" s="99">
        <f t="shared" si="0"/>
        <v>0</v>
      </c>
      <c r="AA13" s="99">
        <f>BG26</f>
        <v>0</v>
      </c>
      <c r="AC13" s="21">
        <f>Z13+'Week 2'!Z13</f>
        <v>0</v>
      </c>
      <c r="AE13" s="24"/>
      <c r="AF13" s="165" t="str">
        <f t="shared" si="3"/>
        <v/>
      </c>
      <c r="AG13" s="165" t="str">
        <f t="shared" si="1"/>
        <v/>
      </c>
      <c r="AH13" s="165" t="str">
        <f t="shared" si="1"/>
        <v/>
      </c>
      <c r="AI13" s="165" t="str">
        <f t="shared" si="1"/>
        <v/>
      </c>
      <c r="AJ13" s="165" t="str">
        <f t="shared" si="1"/>
        <v/>
      </c>
      <c r="AK13" s="165" t="str">
        <f t="shared" si="1"/>
        <v/>
      </c>
      <c r="AL13" s="165" t="str">
        <f t="shared" si="1"/>
        <v/>
      </c>
      <c r="AM13" s="165" t="str">
        <f t="shared" si="1"/>
        <v/>
      </c>
      <c r="AN13" s="165" t="str">
        <f t="shared" si="1"/>
        <v/>
      </c>
      <c r="AO13" s="165" t="str">
        <f t="shared" si="1"/>
        <v/>
      </c>
      <c r="AP13" s="165" t="str">
        <f t="shared" si="1"/>
        <v/>
      </c>
      <c r="AQ13" s="165" t="str">
        <f t="shared" si="1"/>
        <v/>
      </c>
      <c r="AR13" s="165" t="str">
        <f t="shared" si="1"/>
        <v/>
      </c>
      <c r="AS13" s="165" t="str">
        <f t="shared" si="1"/>
        <v/>
      </c>
      <c r="AT13" s="165" t="str">
        <f t="shared" si="1"/>
        <v/>
      </c>
      <c r="AU13" s="165" t="str">
        <f t="shared" si="1"/>
        <v/>
      </c>
      <c r="AV13" s="165" t="str">
        <f t="shared" si="1"/>
        <v/>
      </c>
      <c r="AW13" s="165" t="str">
        <f t="shared" si="2"/>
        <v/>
      </c>
      <c r="AX13" s="88"/>
      <c r="AY13" s="172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173"/>
      <c r="BQ13" s="141"/>
      <c r="BR13" s="141"/>
      <c r="BS13" s="162">
        <v>0.625</v>
      </c>
      <c r="BT13" s="161" t="s">
        <v>164</v>
      </c>
      <c r="BU13" s="141"/>
      <c r="BV13" s="140"/>
    </row>
    <row r="14" spans="3:74" s="2" customFormat="1" ht="20.25" customHeight="1" thickBot="1" x14ac:dyDescent="0.35">
      <c r="C14" s="76" t="str">
        <f>'GRAND TOTALS'!C11</f>
        <v>Jim</v>
      </c>
      <c r="D14" s="99" t="str">
        <f>AO5</f>
        <v/>
      </c>
      <c r="E14" s="99" t="str">
        <f>AO6</f>
        <v/>
      </c>
      <c r="F14" s="99" t="str">
        <f>AO7</f>
        <v/>
      </c>
      <c r="G14" s="99" t="str">
        <f>AO8</f>
        <v/>
      </c>
      <c r="H14" s="99" t="str">
        <f>AO9</f>
        <v/>
      </c>
      <c r="I14" s="99"/>
      <c r="J14" s="99" t="str">
        <f>AO10</f>
        <v/>
      </c>
      <c r="K14" s="99" t="str">
        <f>AO11</f>
        <v/>
      </c>
      <c r="L14" s="99" t="str">
        <f>AO12</f>
        <v/>
      </c>
      <c r="M14" s="99" t="str">
        <f>AO13</f>
        <v/>
      </c>
      <c r="N14" s="99" t="str">
        <f>AO14</f>
        <v/>
      </c>
      <c r="O14" s="99" t="str">
        <f>AO15</f>
        <v/>
      </c>
      <c r="P14" s="99" t="str">
        <f>AO16</f>
        <v/>
      </c>
      <c r="Q14" s="99" t="str">
        <f>AO17</f>
        <v/>
      </c>
      <c r="R14" s="99" t="str">
        <f>AO18</f>
        <v/>
      </c>
      <c r="S14" s="99" t="str">
        <f>AO19</f>
        <v/>
      </c>
      <c r="T14" s="99" t="str">
        <f>AO20</f>
        <v/>
      </c>
      <c r="U14" s="99" t="str">
        <f>AO21</f>
        <v/>
      </c>
      <c r="V14" s="99" t="str">
        <f>AO22</f>
        <v/>
      </c>
      <c r="W14" s="99" t="str">
        <f>AO23</f>
        <v/>
      </c>
      <c r="X14" s="99" t="str">
        <f>AO24</f>
        <v/>
      </c>
      <c r="Y14" s="99" t="str">
        <f>AO25</f>
        <v/>
      </c>
      <c r="Z14" s="99">
        <f t="shared" si="0"/>
        <v>0</v>
      </c>
      <c r="AA14" s="99">
        <f>BH26</f>
        <v>0</v>
      </c>
      <c r="AC14" s="21">
        <f>Z14+'Week 2'!Z14</f>
        <v>0</v>
      </c>
      <c r="AE14" s="24"/>
      <c r="AF14" s="165" t="str">
        <f t="shared" si="3"/>
        <v/>
      </c>
      <c r="AG14" s="165" t="str">
        <f t="shared" si="1"/>
        <v/>
      </c>
      <c r="AH14" s="165" t="str">
        <f t="shared" si="1"/>
        <v/>
      </c>
      <c r="AI14" s="165" t="str">
        <f t="shared" si="1"/>
        <v/>
      </c>
      <c r="AJ14" s="165" t="str">
        <f t="shared" si="1"/>
        <v/>
      </c>
      <c r="AK14" s="165" t="str">
        <f t="shared" si="1"/>
        <v/>
      </c>
      <c r="AL14" s="165" t="str">
        <f t="shared" si="1"/>
        <v/>
      </c>
      <c r="AM14" s="165" t="str">
        <f t="shared" si="1"/>
        <v/>
      </c>
      <c r="AN14" s="165" t="str">
        <f t="shared" si="1"/>
        <v/>
      </c>
      <c r="AO14" s="165" t="str">
        <f t="shared" si="1"/>
        <v/>
      </c>
      <c r="AP14" s="165" t="str">
        <f t="shared" si="1"/>
        <v/>
      </c>
      <c r="AQ14" s="165" t="str">
        <f t="shared" si="1"/>
        <v/>
      </c>
      <c r="AR14" s="165" t="str">
        <f t="shared" si="1"/>
        <v/>
      </c>
      <c r="AS14" s="165" t="str">
        <f t="shared" si="1"/>
        <v/>
      </c>
      <c r="AT14" s="165" t="str">
        <f t="shared" si="1"/>
        <v/>
      </c>
      <c r="AU14" s="165" t="str">
        <f t="shared" si="1"/>
        <v/>
      </c>
      <c r="AV14" s="165" t="str">
        <f t="shared" si="1"/>
        <v/>
      </c>
      <c r="AW14" s="165" t="str">
        <f t="shared" si="2"/>
        <v/>
      </c>
      <c r="AX14" s="88"/>
      <c r="AY14" s="172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173"/>
      <c r="BQ14" s="141"/>
      <c r="BR14" s="141"/>
      <c r="BS14" s="162">
        <v>0.66666666666666663</v>
      </c>
      <c r="BT14" s="161" t="s">
        <v>175</v>
      </c>
      <c r="BU14" s="141"/>
      <c r="BV14" s="140"/>
    </row>
    <row r="15" spans="3:74" s="2" customFormat="1" ht="20.25" customHeight="1" thickBot="1" x14ac:dyDescent="0.35">
      <c r="C15" s="76" t="str">
        <f>'GRAND TOTALS'!C12</f>
        <v>Lisa</v>
      </c>
      <c r="D15" s="99" t="str">
        <f>AP5</f>
        <v/>
      </c>
      <c r="E15" s="99" t="str">
        <f>AP6</f>
        <v/>
      </c>
      <c r="F15" s="99" t="str">
        <f>AP7</f>
        <v/>
      </c>
      <c r="G15" s="99" t="str">
        <f>AP8</f>
        <v/>
      </c>
      <c r="H15" s="99" t="str">
        <f>AP9</f>
        <v/>
      </c>
      <c r="I15" s="99"/>
      <c r="J15" s="99" t="str">
        <f>AP10</f>
        <v/>
      </c>
      <c r="K15" s="99" t="str">
        <f>AP11</f>
        <v/>
      </c>
      <c r="L15" s="99" t="str">
        <f>AP12</f>
        <v/>
      </c>
      <c r="M15" s="99" t="str">
        <f>AP13</f>
        <v/>
      </c>
      <c r="N15" s="99" t="str">
        <f>AP14</f>
        <v/>
      </c>
      <c r="O15" s="99" t="str">
        <f>AP15</f>
        <v/>
      </c>
      <c r="P15" s="99" t="str">
        <f>AP16</f>
        <v/>
      </c>
      <c r="Q15" s="99" t="str">
        <f>AP17</f>
        <v/>
      </c>
      <c r="R15" s="99" t="str">
        <f>AP18</f>
        <v/>
      </c>
      <c r="S15" s="99" t="str">
        <f>AP19</f>
        <v/>
      </c>
      <c r="T15" s="99" t="str">
        <f>AP20</f>
        <v/>
      </c>
      <c r="U15" s="99" t="str">
        <f>AP21</f>
        <v/>
      </c>
      <c r="V15" s="99" t="str">
        <f>AP22</f>
        <v/>
      </c>
      <c r="W15" s="99" t="str">
        <f>AP23</f>
        <v/>
      </c>
      <c r="X15" s="99" t="str">
        <f>AP24</f>
        <v/>
      </c>
      <c r="Y15" s="99" t="str">
        <f>AP25</f>
        <v/>
      </c>
      <c r="Z15" s="99">
        <f t="shared" si="0"/>
        <v>0</v>
      </c>
      <c r="AA15" s="99">
        <f>BI26</f>
        <v>0</v>
      </c>
      <c r="AC15" s="21">
        <f>Z15+'Week 2'!Z15</f>
        <v>0</v>
      </c>
      <c r="AE15" s="24"/>
      <c r="AF15" s="165" t="str">
        <f t="shared" si="3"/>
        <v/>
      </c>
      <c r="AG15" s="165" t="str">
        <f t="shared" si="1"/>
        <v/>
      </c>
      <c r="AH15" s="165" t="str">
        <f t="shared" si="1"/>
        <v/>
      </c>
      <c r="AI15" s="165" t="str">
        <f t="shared" si="1"/>
        <v/>
      </c>
      <c r="AJ15" s="165" t="str">
        <f t="shared" si="1"/>
        <v/>
      </c>
      <c r="AK15" s="165" t="str">
        <f t="shared" si="1"/>
        <v/>
      </c>
      <c r="AL15" s="165" t="str">
        <f t="shared" si="1"/>
        <v/>
      </c>
      <c r="AM15" s="165" t="str">
        <f t="shared" si="1"/>
        <v/>
      </c>
      <c r="AN15" s="165" t="str">
        <f t="shared" si="1"/>
        <v/>
      </c>
      <c r="AO15" s="165" t="str">
        <f t="shared" si="1"/>
        <v/>
      </c>
      <c r="AP15" s="165" t="str">
        <f t="shared" si="1"/>
        <v/>
      </c>
      <c r="AQ15" s="165" t="str">
        <f t="shared" si="1"/>
        <v/>
      </c>
      <c r="AR15" s="165" t="str">
        <f t="shared" si="1"/>
        <v/>
      </c>
      <c r="AS15" s="165" t="str">
        <f t="shared" si="1"/>
        <v/>
      </c>
      <c r="AT15" s="165" t="str">
        <f t="shared" si="1"/>
        <v/>
      </c>
      <c r="AU15" s="165" t="str">
        <f t="shared" si="1"/>
        <v/>
      </c>
      <c r="AV15" s="165" t="str">
        <f t="shared" si="1"/>
        <v/>
      </c>
      <c r="AW15" s="165" t="str">
        <f t="shared" si="2"/>
        <v/>
      </c>
      <c r="AX15" s="88"/>
      <c r="AY15" s="172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173"/>
      <c r="BQ15" s="141"/>
      <c r="BR15" s="141"/>
      <c r="BS15" s="162">
        <v>0.70833333333333337</v>
      </c>
      <c r="BT15" s="161" t="s">
        <v>166</v>
      </c>
      <c r="BU15" s="141"/>
      <c r="BV15" s="140"/>
    </row>
    <row r="16" spans="3:74" s="2" customFormat="1" ht="20.25" customHeight="1" thickBot="1" x14ac:dyDescent="0.35">
      <c r="C16" s="76" t="str">
        <f>'GRAND TOTALS'!C13</f>
        <v>Stuart</v>
      </c>
      <c r="D16" s="99" t="str">
        <f>AQ5</f>
        <v/>
      </c>
      <c r="E16" s="99" t="str">
        <f>AQ6</f>
        <v/>
      </c>
      <c r="F16" s="99" t="str">
        <f>AQ7</f>
        <v/>
      </c>
      <c r="G16" s="99" t="str">
        <f>AQ8</f>
        <v/>
      </c>
      <c r="H16" s="99" t="str">
        <f>AQ9</f>
        <v/>
      </c>
      <c r="I16" s="99"/>
      <c r="J16" s="99" t="str">
        <f>AQ10</f>
        <v/>
      </c>
      <c r="K16" s="99" t="str">
        <f>AQ11</f>
        <v/>
      </c>
      <c r="L16" s="99" t="str">
        <f>AQ12</f>
        <v/>
      </c>
      <c r="M16" s="99" t="str">
        <f>AQ13</f>
        <v/>
      </c>
      <c r="N16" s="99" t="str">
        <f>AQ14</f>
        <v/>
      </c>
      <c r="O16" s="99" t="str">
        <f>AQ15</f>
        <v/>
      </c>
      <c r="P16" s="99" t="str">
        <f>AQ16</f>
        <v/>
      </c>
      <c r="Q16" s="99" t="str">
        <f>AQ17</f>
        <v/>
      </c>
      <c r="R16" s="99" t="str">
        <f>AQ18</f>
        <v/>
      </c>
      <c r="S16" s="99" t="str">
        <f>AQ19</f>
        <v/>
      </c>
      <c r="T16" s="99" t="str">
        <f>AQ20</f>
        <v/>
      </c>
      <c r="U16" s="99" t="str">
        <f>AQ21</f>
        <v/>
      </c>
      <c r="V16" s="99" t="str">
        <f>AQ22</f>
        <v/>
      </c>
      <c r="W16" s="99" t="str">
        <f>AQ23</f>
        <v/>
      </c>
      <c r="X16" s="99" t="str">
        <f>AQ24</f>
        <v/>
      </c>
      <c r="Y16" s="99" t="str">
        <f>AQ25</f>
        <v/>
      </c>
      <c r="Z16" s="99">
        <f t="shared" si="0"/>
        <v>0</v>
      </c>
      <c r="AA16" s="99">
        <f>BJ26</f>
        <v>0</v>
      </c>
      <c r="AC16" s="21">
        <f>Z16+'Week 2'!Z16</f>
        <v>0</v>
      </c>
      <c r="AE16" s="24"/>
      <c r="AF16" s="165" t="str">
        <f t="shared" si="3"/>
        <v/>
      </c>
      <c r="AG16" s="165" t="str">
        <f t="shared" si="1"/>
        <v/>
      </c>
      <c r="AH16" s="165" t="str">
        <f t="shared" si="1"/>
        <v/>
      </c>
      <c r="AI16" s="165" t="str">
        <f>TRIM(BB16)</f>
        <v/>
      </c>
      <c r="AJ16" s="165" t="str">
        <f t="shared" si="1"/>
        <v/>
      </c>
      <c r="AK16" s="165" t="str">
        <f t="shared" si="1"/>
        <v/>
      </c>
      <c r="AL16" s="165" t="str">
        <f t="shared" si="1"/>
        <v/>
      </c>
      <c r="AM16" s="165" t="str">
        <f t="shared" si="1"/>
        <v/>
      </c>
      <c r="AN16" s="165" t="str">
        <f t="shared" si="1"/>
        <v/>
      </c>
      <c r="AO16" s="165" t="str">
        <f t="shared" si="1"/>
        <v/>
      </c>
      <c r="AP16" s="165" t="str">
        <f t="shared" si="1"/>
        <v/>
      </c>
      <c r="AQ16" s="165" t="str">
        <f t="shared" si="1"/>
        <v/>
      </c>
      <c r="AR16" s="165" t="str">
        <f t="shared" si="1"/>
        <v/>
      </c>
      <c r="AS16" s="165" t="str">
        <f t="shared" si="1"/>
        <v/>
      </c>
      <c r="AT16" s="165" t="str">
        <f t="shared" si="1"/>
        <v/>
      </c>
      <c r="AU16" s="165" t="str">
        <f t="shared" si="1"/>
        <v/>
      </c>
      <c r="AV16" s="165" t="str">
        <f t="shared" si="1"/>
        <v/>
      </c>
      <c r="AW16" s="165" t="str">
        <f t="shared" si="2"/>
        <v/>
      </c>
      <c r="AX16" s="88"/>
      <c r="AY16" s="172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173"/>
      <c r="BQ16" s="141"/>
      <c r="BR16" s="141"/>
      <c r="BS16" s="162">
        <v>0.75</v>
      </c>
      <c r="BT16" s="161" t="s">
        <v>168</v>
      </c>
      <c r="BU16" s="141"/>
      <c r="BV16" s="140"/>
    </row>
    <row r="17" spans="3:74" s="2" customFormat="1" ht="20.25" customHeight="1" thickBot="1" x14ac:dyDescent="0.35">
      <c r="C17" s="76" t="str">
        <f>'GRAND TOTALS'!C14</f>
        <v>Debbie</v>
      </c>
      <c r="D17" s="99" t="str">
        <f>AR5</f>
        <v/>
      </c>
      <c r="E17" s="99" t="str">
        <f>AR6</f>
        <v/>
      </c>
      <c r="F17" s="99" t="str">
        <f>AR7</f>
        <v/>
      </c>
      <c r="G17" s="99" t="str">
        <f>AR8</f>
        <v/>
      </c>
      <c r="H17" s="99" t="str">
        <f>AR9</f>
        <v/>
      </c>
      <c r="I17" s="99"/>
      <c r="J17" s="99" t="str">
        <f>AR10</f>
        <v/>
      </c>
      <c r="K17" s="99" t="str">
        <f>AR11</f>
        <v/>
      </c>
      <c r="L17" s="99" t="str">
        <f>AR12</f>
        <v/>
      </c>
      <c r="M17" s="99" t="str">
        <f>AR13</f>
        <v/>
      </c>
      <c r="N17" s="99" t="str">
        <f>AR14</f>
        <v/>
      </c>
      <c r="O17" s="99" t="str">
        <f>AR15</f>
        <v/>
      </c>
      <c r="P17" s="99" t="str">
        <f>AR16</f>
        <v/>
      </c>
      <c r="Q17" s="99" t="str">
        <f>AR17</f>
        <v/>
      </c>
      <c r="R17" s="99" t="str">
        <f>AR18</f>
        <v/>
      </c>
      <c r="S17" s="99" t="str">
        <f>AR19</f>
        <v/>
      </c>
      <c r="T17" s="99" t="str">
        <f>AR20</f>
        <v/>
      </c>
      <c r="U17" s="99" t="str">
        <f>AR21</f>
        <v/>
      </c>
      <c r="V17" s="99" t="str">
        <f>AR22</f>
        <v/>
      </c>
      <c r="W17" s="99" t="str">
        <f>AR23</f>
        <v/>
      </c>
      <c r="X17" s="99" t="str">
        <f>AR24</f>
        <v/>
      </c>
      <c r="Y17" s="99" t="str">
        <f>AR25</f>
        <v/>
      </c>
      <c r="Z17" s="99">
        <f t="shared" si="0"/>
        <v>0</v>
      </c>
      <c r="AA17" s="99">
        <f>BK26</f>
        <v>0</v>
      </c>
      <c r="AC17" s="21">
        <f>Z17+'Week 2'!Z17</f>
        <v>0</v>
      </c>
      <c r="AE17" s="24"/>
      <c r="AF17" s="165" t="str">
        <f t="shared" si="3"/>
        <v/>
      </c>
      <c r="AG17" s="165" t="str">
        <f t="shared" si="1"/>
        <v/>
      </c>
      <c r="AH17" s="165" t="str">
        <f t="shared" si="1"/>
        <v/>
      </c>
      <c r="AI17" s="165" t="str">
        <f t="shared" si="1"/>
        <v/>
      </c>
      <c r="AJ17" s="165" t="str">
        <f t="shared" si="1"/>
        <v/>
      </c>
      <c r="AK17" s="165" t="str">
        <f t="shared" si="1"/>
        <v/>
      </c>
      <c r="AL17" s="165" t="str">
        <f t="shared" si="1"/>
        <v/>
      </c>
      <c r="AM17" s="165" t="str">
        <f t="shared" si="1"/>
        <v/>
      </c>
      <c r="AN17" s="165" t="str">
        <f t="shared" si="1"/>
        <v/>
      </c>
      <c r="AO17" s="165" t="str">
        <f t="shared" si="1"/>
        <v/>
      </c>
      <c r="AP17" s="165" t="str">
        <f t="shared" si="1"/>
        <v/>
      </c>
      <c r="AQ17" s="165" t="str">
        <f t="shared" si="1"/>
        <v/>
      </c>
      <c r="AR17" s="165" t="str">
        <f t="shared" si="1"/>
        <v/>
      </c>
      <c r="AS17" s="165" t="str">
        <f t="shared" si="1"/>
        <v/>
      </c>
      <c r="AT17" s="165" t="str">
        <f t="shared" si="1"/>
        <v/>
      </c>
      <c r="AU17" s="165" t="str">
        <f t="shared" si="1"/>
        <v/>
      </c>
      <c r="AV17" s="165" t="str">
        <f t="shared" si="1"/>
        <v/>
      </c>
      <c r="AW17" s="165" t="str">
        <f t="shared" si="2"/>
        <v/>
      </c>
      <c r="AX17" s="88"/>
      <c r="AY17" s="172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173"/>
      <c r="BQ17" s="141"/>
      <c r="BR17" s="141"/>
      <c r="BS17" s="162">
        <v>0.79166666666666663</v>
      </c>
      <c r="BT17" s="161" t="s">
        <v>165</v>
      </c>
      <c r="BU17" s="141"/>
      <c r="BV17" s="140"/>
    </row>
    <row r="18" spans="3:74" s="2" customFormat="1" ht="20.25" customHeight="1" thickBot="1" x14ac:dyDescent="0.35">
      <c r="C18" s="76" t="str">
        <f>'GRAND TOTALS'!C15</f>
        <v>Scott</v>
      </c>
      <c r="D18" s="99" t="str">
        <f>AS5</f>
        <v/>
      </c>
      <c r="E18" s="99" t="str">
        <f>AS6</f>
        <v/>
      </c>
      <c r="F18" s="99" t="str">
        <f>AS7</f>
        <v/>
      </c>
      <c r="G18" s="99" t="str">
        <f>AS8</f>
        <v/>
      </c>
      <c r="H18" s="99" t="str">
        <f>AS9</f>
        <v/>
      </c>
      <c r="I18" s="99"/>
      <c r="J18" s="99" t="str">
        <f>AS10</f>
        <v/>
      </c>
      <c r="K18" s="99" t="str">
        <f>AS11</f>
        <v/>
      </c>
      <c r="L18" s="99" t="str">
        <f>AS12</f>
        <v/>
      </c>
      <c r="M18" s="99" t="str">
        <f>AS13</f>
        <v/>
      </c>
      <c r="N18" s="99" t="str">
        <f>AS14</f>
        <v/>
      </c>
      <c r="O18" s="99" t="str">
        <f>AS15</f>
        <v/>
      </c>
      <c r="P18" s="99" t="str">
        <f>AS16</f>
        <v/>
      </c>
      <c r="Q18" s="99" t="str">
        <f>AS17</f>
        <v/>
      </c>
      <c r="R18" s="99" t="str">
        <f>AS18</f>
        <v/>
      </c>
      <c r="S18" s="99" t="str">
        <f>AS19</f>
        <v/>
      </c>
      <c r="T18" s="99" t="str">
        <f>AS20</f>
        <v/>
      </c>
      <c r="U18" s="99" t="str">
        <f>AS21</f>
        <v/>
      </c>
      <c r="V18" s="99" t="str">
        <f>AS22</f>
        <v/>
      </c>
      <c r="W18" s="99" t="str">
        <f>AS23</f>
        <v/>
      </c>
      <c r="X18" s="99" t="str">
        <f>AS24</f>
        <v/>
      </c>
      <c r="Y18" s="99" t="str">
        <f>AS25</f>
        <v/>
      </c>
      <c r="Z18" s="99">
        <f t="shared" si="0"/>
        <v>0</v>
      </c>
      <c r="AA18" s="99">
        <f>BL26</f>
        <v>0</v>
      </c>
      <c r="AC18" s="21">
        <f>Z18+'Week 2'!Z18</f>
        <v>0</v>
      </c>
      <c r="AE18" s="24"/>
      <c r="AF18" s="165" t="str">
        <f t="shared" si="3"/>
        <v/>
      </c>
      <c r="AG18" s="165" t="str">
        <f t="shared" si="1"/>
        <v/>
      </c>
      <c r="AH18" s="165" t="str">
        <f t="shared" si="1"/>
        <v/>
      </c>
      <c r="AI18" s="165" t="str">
        <f t="shared" si="1"/>
        <v/>
      </c>
      <c r="AJ18" s="165" t="str">
        <f t="shared" si="1"/>
        <v/>
      </c>
      <c r="AK18" s="165" t="str">
        <f t="shared" si="1"/>
        <v/>
      </c>
      <c r="AL18" s="165" t="str">
        <f t="shared" si="1"/>
        <v/>
      </c>
      <c r="AM18" s="165" t="str">
        <f t="shared" si="1"/>
        <v/>
      </c>
      <c r="AN18" s="165" t="str">
        <f t="shared" si="1"/>
        <v/>
      </c>
      <c r="AO18" s="165" t="str">
        <f t="shared" si="1"/>
        <v/>
      </c>
      <c r="AP18" s="165" t="str">
        <f t="shared" si="1"/>
        <v/>
      </c>
      <c r="AQ18" s="165" t="str">
        <f t="shared" si="1"/>
        <v/>
      </c>
      <c r="AR18" s="165" t="str">
        <f t="shared" si="1"/>
        <v/>
      </c>
      <c r="AS18" s="165" t="str">
        <f t="shared" si="1"/>
        <v/>
      </c>
      <c r="AT18" s="165" t="str">
        <f t="shared" si="1"/>
        <v/>
      </c>
      <c r="AU18" s="165" t="str">
        <f t="shared" si="1"/>
        <v/>
      </c>
      <c r="AV18" s="165" t="str">
        <f t="shared" si="1"/>
        <v/>
      </c>
      <c r="AW18" s="165" t="str">
        <f t="shared" si="2"/>
        <v/>
      </c>
      <c r="AX18" s="88"/>
      <c r="AY18" s="172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173"/>
      <c r="BQ18" s="141"/>
      <c r="BR18" s="141"/>
      <c r="BS18" s="162">
        <v>0.83333333333333337</v>
      </c>
      <c r="BT18" s="161" t="s">
        <v>171</v>
      </c>
      <c r="BU18" s="141"/>
      <c r="BV18" s="140"/>
    </row>
    <row r="19" spans="3:74" s="2" customFormat="1" ht="20.25" customHeight="1" thickBot="1" x14ac:dyDescent="0.35">
      <c r="C19" s="76" t="str">
        <f>'GRAND TOTALS'!C16</f>
        <v>Michelle</v>
      </c>
      <c r="D19" s="99" t="str">
        <f>AT5</f>
        <v/>
      </c>
      <c r="E19" s="99" t="str">
        <f>AT6</f>
        <v/>
      </c>
      <c r="F19" s="99" t="str">
        <f>AT7</f>
        <v/>
      </c>
      <c r="G19" s="99" t="str">
        <f>AT8</f>
        <v/>
      </c>
      <c r="H19" s="99" t="str">
        <f>AT9</f>
        <v/>
      </c>
      <c r="I19" s="99"/>
      <c r="J19" s="99" t="str">
        <f>AT10</f>
        <v/>
      </c>
      <c r="K19" s="99" t="str">
        <f>AT11</f>
        <v/>
      </c>
      <c r="L19" s="99" t="str">
        <f>AT12</f>
        <v/>
      </c>
      <c r="M19" s="99" t="str">
        <f>AT13</f>
        <v/>
      </c>
      <c r="N19" s="99" t="str">
        <f>AT14</f>
        <v/>
      </c>
      <c r="O19" s="99" t="str">
        <f>AT15</f>
        <v/>
      </c>
      <c r="P19" s="99" t="str">
        <f>AT16</f>
        <v/>
      </c>
      <c r="Q19" s="99" t="str">
        <f>AT17</f>
        <v/>
      </c>
      <c r="R19" s="99" t="str">
        <f>AT18</f>
        <v/>
      </c>
      <c r="S19" s="99" t="str">
        <f>AT19</f>
        <v/>
      </c>
      <c r="T19" s="99" t="str">
        <f>AT20</f>
        <v/>
      </c>
      <c r="U19" s="99" t="str">
        <f>AT21</f>
        <v/>
      </c>
      <c r="V19" s="99" t="str">
        <f>AT22</f>
        <v/>
      </c>
      <c r="W19" s="99" t="str">
        <f>AT23</f>
        <v/>
      </c>
      <c r="X19" s="99" t="str">
        <f>AT24</f>
        <v/>
      </c>
      <c r="Y19" s="99" t="str">
        <f>AT25</f>
        <v/>
      </c>
      <c r="Z19" s="99">
        <f t="shared" si="0"/>
        <v>0</v>
      </c>
      <c r="AA19" s="99">
        <f>BM26</f>
        <v>0</v>
      </c>
      <c r="AC19" s="21">
        <f>Z19+'Week 2'!Z19</f>
        <v>0</v>
      </c>
      <c r="AE19" s="24"/>
      <c r="AF19" s="165" t="str">
        <f t="shared" si="3"/>
        <v/>
      </c>
      <c r="AG19" s="165" t="str">
        <f t="shared" si="1"/>
        <v/>
      </c>
      <c r="AH19" s="165" t="str">
        <f t="shared" si="1"/>
        <v/>
      </c>
      <c r="AI19" s="165" t="str">
        <f t="shared" si="1"/>
        <v/>
      </c>
      <c r="AJ19" s="165" t="str">
        <f t="shared" si="1"/>
        <v/>
      </c>
      <c r="AK19" s="165" t="str">
        <f t="shared" si="1"/>
        <v/>
      </c>
      <c r="AL19" s="165" t="str">
        <f t="shared" si="1"/>
        <v/>
      </c>
      <c r="AM19" s="165" t="str">
        <f t="shared" si="1"/>
        <v/>
      </c>
      <c r="AN19" s="165" t="str">
        <f t="shared" si="1"/>
        <v/>
      </c>
      <c r="AO19" s="165" t="str">
        <f t="shared" si="1"/>
        <v/>
      </c>
      <c r="AP19" s="165" t="str">
        <f t="shared" si="1"/>
        <v/>
      </c>
      <c r="AQ19" s="165" t="str">
        <f t="shared" si="1"/>
        <v/>
      </c>
      <c r="AR19" s="165" t="str">
        <f t="shared" si="1"/>
        <v/>
      </c>
      <c r="AS19" s="165" t="str">
        <f t="shared" si="1"/>
        <v/>
      </c>
      <c r="AT19" s="165" t="str">
        <f t="shared" si="1"/>
        <v/>
      </c>
      <c r="AU19" s="165" t="str">
        <f t="shared" si="1"/>
        <v/>
      </c>
      <c r="AV19" s="165" t="str">
        <f t="shared" si="1"/>
        <v/>
      </c>
      <c r="AW19" s="165" t="str">
        <f t="shared" si="2"/>
        <v/>
      </c>
      <c r="AX19" s="88"/>
      <c r="AY19" s="172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173"/>
      <c r="BQ19" s="141"/>
      <c r="BR19" s="141"/>
      <c r="BS19" s="162">
        <v>0.875</v>
      </c>
      <c r="BT19" s="161" t="s">
        <v>165</v>
      </c>
      <c r="BU19" s="142"/>
      <c r="BV19" s="140"/>
    </row>
    <row r="20" spans="3:74" s="2" customFormat="1" ht="20.25" customHeight="1" thickBot="1" x14ac:dyDescent="0.35">
      <c r="C20" s="76" t="str">
        <f>'GRAND TOTALS'!C17</f>
        <v>Teri</v>
      </c>
      <c r="D20" s="99" t="str">
        <f>AU5</f>
        <v/>
      </c>
      <c r="E20" s="99" t="str">
        <f>AU6</f>
        <v/>
      </c>
      <c r="F20" s="99" t="str">
        <f>AU7</f>
        <v/>
      </c>
      <c r="G20" s="99" t="str">
        <f>AU8</f>
        <v/>
      </c>
      <c r="H20" s="99" t="str">
        <f>AU9</f>
        <v/>
      </c>
      <c r="I20" s="99"/>
      <c r="J20" s="99" t="str">
        <f>AU10</f>
        <v/>
      </c>
      <c r="K20" s="99" t="str">
        <f>AU11</f>
        <v/>
      </c>
      <c r="L20" s="99" t="str">
        <f>AU12</f>
        <v/>
      </c>
      <c r="M20" s="99" t="str">
        <f>AU13</f>
        <v/>
      </c>
      <c r="N20" s="99" t="str">
        <f>AU14</f>
        <v/>
      </c>
      <c r="O20" s="99" t="str">
        <f>AU15</f>
        <v/>
      </c>
      <c r="P20" s="99" t="str">
        <f>AU16</f>
        <v/>
      </c>
      <c r="Q20" s="99" t="str">
        <f>AU17</f>
        <v/>
      </c>
      <c r="R20" s="99" t="str">
        <f>AU18</f>
        <v/>
      </c>
      <c r="S20" s="99" t="str">
        <f>AU19</f>
        <v/>
      </c>
      <c r="T20" s="99" t="str">
        <f>AU20</f>
        <v/>
      </c>
      <c r="U20" s="99" t="str">
        <f>AU21</f>
        <v/>
      </c>
      <c r="V20" s="99" t="str">
        <f>AU22</f>
        <v/>
      </c>
      <c r="W20" s="99" t="str">
        <f>AU23</f>
        <v/>
      </c>
      <c r="X20" s="99" t="str">
        <f>AU24</f>
        <v/>
      </c>
      <c r="Y20" s="99" t="str">
        <f>AU25</f>
        <v/>
      </c>
      <c r="Z20" s="99">
        <f t="shared" si="0"/>
        <v>0</v>
      </c>
      <c r="AA20" s="99">
        <f>BN26</f>
        <v>0</v>
      </c>
      <c r="AC20" s="21">
        <f>Z20+'Week 2'!Z20</f>
        <v>0</v>
      </c>
      <c r="AE20" s="24"/>
      <c r="AF20" s="165" t="str">
        <f t="shared" si="3"/>
        <v/>
      </c>
      <c r="AG20" s="165" t="str">
        <f t="shared" si="1"/>
        <v/>
      </c>
      <c r="AH20" s="165" t="str">
        <f t="shared" si="1"/>
        <v/>
      </c>
      <c r="AI20" s="165" t="str">
        <f t="shared" si="1"/>
        <v/>
      </c>
      <c r="AJ20" s="165" t="str">
        <f t="shared" si="1"/>
        <v/>
      </c>
      <c r="AK20" s="165" t="str">
        <f t="shared" si="1"/>
        <v/>
      </c>
      <c r="AL20" s="165" t="str">
        <f t="shared" si="1"/>
        <v/>
      </c>
      <c r="AM20" s="165" t="str">
        <f t="shared" si="1"/>
        <v/>
      </c>
      <c r="AN20" s="165" t="str">
        <f t="shared" si="1"/>
        <v/>
      </c>
      <c r="AO20" s="165" t="str">
        <f t="shared" si="1"/>
        <v/>
      </c>
      <c r="AP20" s="165" t="str">
        <f t="shared" si="1"/>
        <v/>
      </c>
      <c r="AQ20" s="165" t="str">
        <f t="shared" si="1"/>
        <v/>
      </c>
      <c r="AR20" s="165" t="str">
        <f t="shared" si="1"/>
        <v/>
      </c>
      <c r="AS20" s="165" t="str">
        <f t="shared" si="1"/>
        <v/>
      </c>
      <c r="AT20" s="165" t="str">
        <f t="shared" si="1"/>
        <v/>
      </c>
      <c r="AU20" s="165" t="str">
        <f t="shared" si="1"/>
        <v/>
      </c>
      <c r="AV20" s="165" t="str">
        <f t="shared" si="1"/>
        <v/>
      </c>
      <c r="AW20" s="165" t="str">
        <f t="shared" si="2"/>
        <v/>
      </c>
      <c r="AX20" s="88"/>
      <c r="AY20" s="172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173"/>
      <c r="BQ20" s="141"/>
      <c r="BR20" s="141"/>
      <c r="BS20" s="162">
        <v>0.91666666666666663</v>
      </c>
      <c r="BT20" s="161" t="s">
        <v>160</v>
      </c>
      <c r="BU20" s="142"/>
      <c r="BV20" s="140"/>
    </row>
    <row r="21" spans="3:74" s="2" customFormat="1" ht="20.25" customHeight="1" thickBot="1" x14ac:dyDescent="0.35">
      <c r="C21" s="76" t="str">
        <f>'GRAND TOTALS'!C18</f>
        <v>Steve</v>
      </c>
      <c r="D21" s="99" t="str">
        <f>AV5</f>
        <v/>
      </c>
      <c r="E21" s="99" t="str">
        <f>AV6</f>
        <v/>
      </c>
      <c r="F21" s="99" t="str">
        <f>AV7</f>
        <v/>
      </c>
      <c r="G21" s="99" t="str">
        <f>AV8</f>
        <v/>
      </c>
      <c r="H21" s="99" t="str">
        <f>AV9</f>
        <v/>
      </c>
      <c r="I21" s="99"/>
      <c r="J21" s="99" t="str">
        <f>AV10</f>
        <v/>
      </c>
      <c r="K21" s="99" t="str">
        <f>AV11</f>
        <v/>
      </c>
      <c r="L21" s="99" t="str">
        <f>AV12</f>
        <v/>
      </c>
      <c r="M21" s="99" t="str">
        <f>AV13</f>
        <v/>
      </c>
      <c r="N21" s="99" t="str">
        <f>AV14</f>
        <v/>
      </c>
      <c r="O21" s="99" t="str">
        <f>AV15</f>
        <v/>
      </c>
      <c r="P21" s="99" t="str">
        <f>AV16</f>
        <v/>
      </c>
      <c r="Q21" s="99" t="str">
        <f>AV17</f>
        <v/>
      </c>
      <c r="R21" s="99" t="str">
        <f>AV18</f>
        <v/>
      </c>
      <c r="S21" s="99" t="str">
        <f>AV19</f>
        <v/>
      </c>
      <c r="T21" s="99" t="str">
        <f>AV20</f>
        <v/>
      </c>
      <c r="U21" s="99" t="str">
        <f>AV21</f>
        <v/>
      </c>
      <c r="V21" s="99" t="str">
        <f>AV22</f>
        <v/>
      </c>
      <c r="W21" s="99" t="str">
        <f>AV23</f>
        <v/>
      </c>
      <c r="X21" s="99" t="str">
        <f>AV24</f>
        <v/>
      </c>
      <c r="Y21" s="99" t="str">
        <f>AV25</f>
        <v/>
      </c>
      <c r="Z21" s="99">
        <f t="shared" ref="Z21:Z22" si="4">SUM(D42:Y42)</f>
        <v>0</v>
      </c>
      <c r="AA21" s="99">
        <f>BO26</f>
        <v>0</v>
      </c>
      <c r="AC21" s="21">
        <f>Z21+'Week 2'!Z21</f>
        <v>0</v>
      </c>
      <c r="AE21" s="24"/>
      <c r="AF21" s="165" t="str">
        <f t="shared" si="3"/>
        <v/>
      </c>
      <c r="AG21" s="165" t="str">
        <f t="shared" si="3"/>
        <v/>
      </c>
      <c r="AH21" s="165" t="str">
        <f t="shared" si="3"/>
        <v/>
      </c>
      <c r="AI21" s="165" t="str">
        <f t="shared" si="3"/>
        <v/>
      </c>
      <c r="AJ21" s="165" t="str">
        <f t="shared" si="3"/>
        <v/>
      </c>
      <c r="AK21" s="165" t="str">
        <f t="shared" si="3"/>
        <v/>
      </c>
      <c r="AL21" s="165" t="str">
        <f t="shared" si="3"/>
        <v/>
      </c>
      <c r="AM21" s="165" t="str">
        <f t="shared" si="3"/>
        <v/>
      </c>
      <c r="AN21" s="165" t="str">
        <f t="shared" si="3"/>
        <v/>
      </c>
      <c r="AO21" s="165" t="str">
        <f t="shared" si="3"/>
        <v/>
      </c>
      <c r="AP21" s="165" t="str">
        <f t="shared" si="3"/>
        <v/>
      </c>
      <c r="AQ21" s="165" t="str">
        <f t="shared" si="3"/>
        <v/>
      </c>
      <c r="AR21" s="165" t="str">
        <f t="shared" si="3"/>
        <v/>
      </c>
      <c r="AS21" s="165" t="str">
        <f t="shared" si="3"/>
        <v/>
      </c>
      <c r="AT21" s="165" t="str">
        <f t="shared" si="3"/>
        <v/>
      </c>
      <c r="AU21" s="165" t="str">
        <f t="shared" si="3"/>
        <v/>
      </c>
      <c r="AV21" s="165" t="str">
        <f t="shared" ref="AV21:AV26" si="5">TRIM(BO21)</f>
        <v/>
      </c>
      <c r="AW21" s="165" t="str">
        <f t="shared" si="2"/>
        <v/>
      </c>
      <c r="AX21" s="88"/>
      <c r="AY21" s="172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173"/>
      <c r="BQ21" s="141"/>
      <c r="BR21" s="141"/>
      <c r="BS21" s="162">
        <v>0.95833333333333337</v>
      </c>
      <c r="BT21" s="161" t="s">
        <v>171</v>
      </c>
      <c r="BU21" s="142"/>
      <c r="BV21" s="140"/>
    </row>
    <row r="22" spans="3:74" s="2" customFormat="1" ht="20.25" customHeight="1" x14ac:dyDescent="0.3">
      <c r="C22" s="76" t="str">
        <f>'GRAND TOTALS'!C19</f>
        <v>Kim</v>
      </c>
      <c r="D22" s="99" t="str">
        <f>AW5</f>
        <v/>
      </c>
      <c r="E22" s="99" t="str">
        <f>AW6</f>
        <v/>
      </c>
      <c r="F22" s="99" t="str">
        <f>AW7</f>
        <v/>
      </c>
      <c r="G22" s="99" t="str">
        <f>AW8</f>
        <v/>
      </c>
      <c r="H22" s="99" t="str">
        <f>AW9</f>
        <v/>
      </c>
      <c r="I22" s="99"/>
      <c r="J22" s="99" t="str">
        <f>AW10</f>
        <v/>
      </c>
      <c r="K22" s="99" t="str">
        <f>AW11</f>
        <v/>
      </c>
      <c r="L22" s="99" t="str">
        <f>AW12</f>
        <v/>
      </c>
      <c r="M22" s="99" t="str">
        <f>AW13</f>
        <v/>
      </c>
      <c r="N22" s="99" t="str">
        <f>AW14</f>
        <v/>
      </c>
      <c r="O22" s="99" t="str">
        <f>AW15</f>
        <v/>
      </c>
      <c r="P22" s="99" t="str">
        <f>AW16</f>
        <v/>
      </c>
      <c r="Q22" s="99" t="str">
        <f>AW17</f>
        <v/>
      </c>
      <c r="R22" s="99" t="str">
        <f>AW18</f>
        <v/>
      </c>
      <c r="S22" s="99" t="str">
        <f>AW19</f>
        <v/>
      </c>
      <c r="T22" s="99" t="str">
        <f>AW20</f>
        <v/>
      </c>
      <c r="U22" s="99" t="str">
        <f>AW21</f>
        <v/>
      </c>
      <c r="V22" s="99" t="str">
        <f>AW22</f>
        <v/>
      </c>
      <c r="W22" s="99" t="str">
        <f>AW23</f>
        <v/>
      </c>
      <c r="X22" s="99" t="str">
        <f>AW24</f>
        <v/>
      </c>
      <c r="Y22" s="99" t="str">
        <f>AW25</f>
        <v/>
      </c>
      <c r="Z22" s="99">
        <f t="shared" si="4"/>
        <v>0</v>
      </c>
      <c r="AA22" s="99">
        <f>BP26</f>
        <v>0</v>
      </c>
      <c r="AC22" s="21">
        <f>Z22+'Week 2'!Z22</f>
        <v>0</v>
      </c>
      <c r="AE22" s="24"/>
      <c r="AF22" s="165" t="str">
        <f t="shared" si="3"/>
        <v/>
      </c>
      <c r="AG22" s="165" t="str">
        <f t="shared" si="3"/>
        <v/>
      </c>
      <c r="AH22" s="165" t="str">
        <f t="shared" si="3"/>
        <v/>
      </c>
      <c r="AI22" s="165" t="str">
        <f t="shared" si="3"/>
        <v/>
      </c>
      <c r="AJ22" s="165" t="str">
        <f t="shared" si="3"/>
        <v/>
      </c>
      <c r="AK22" s="165" t="str">
        <f t="shared" si="3"/>
        <v/>
      </c>
      <c r="AL22" s="165" t="str">
        <f t="shared" si="3"/>
        <v/>
      </c>
      <c r="AM22" s="165" t="str">
        <f t="shared" si="3"/>
        <v/>
      </c>
      <c r="AN22" s="165" t="str">
        <f t="shared" si="3"/>
        <v/>
      </c>
      <c r="AO22" s="165" t="str">
        <f t="shared" si="3"/>
        <v/>
      </c>
      <c r="AP22" s="165" t="str">
        <f t="shared" si="3"/>
        <v/>
      </c>
      <c r="AQ22" s="165" t="str">
        <f t="shared" si="3"/>
        <v/>
      </c>
      <c r="AR22" s="165" t="str">
        <f t="shared" si="3"/>
        <v/>
      </c>
      <c r="AS22" s="165" t="str">
        <f t="shared" si="3"/>
        <v/>
      </c>
      <c r="AT22" s="165" t="str">
        <f t="shared" si="3"/>
        <v/>
      </c>
      <c r="AU22" s="165" t="str">
        <f t="shared" si="3"/>
        <v/>
      </c>
      <c r="AV22" s="165" t="str">
        <f t="shared" si="5"/>
        <v/>
      </c>
      <c r="AW22" s="165" t="str">
        <f t="shared" si="2"/>
        <v/>
      </c>
      <c r="AX22" s="88"/>
      <c r="AY22" s="172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173"/>
      <c r="BQ22" s="142"/>
      <c r="BR22" s="142"/>
      <c r="BS22" s="163">
        <v>1</v>
      </c>
      <c r="BT22" s="161" t="s">
        <v>161</v>
      </c>
      <c r="BU22" s="142"/>
      <c r="BV22" s="140"/>
    </row>
    <row r="23" spans="3:74" ht="21.75" customHeight="1" x14ac:dyDescent="0.3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F23" s="165" t="str">
        <f t="shared" si="3"/>
        <v/>
      </c>
      <c r="AG23" s="165" t="str">
        <f t="shared" si="3"/>
        <v/>
      </c>
      <c r="AH23" s="165" t="str">
        <f t="shared" si="3"/>
        <v/>
      </c>
      <c r="AI23" s="165" t="str">
        <f t="shared" si="3"/>
        <v/>
      </c>
      <c r="AJ23" s="165" t="str">
        <f t="shared" si="3"/>
        <v/>
      </c>
      <c r="AK23" s="165" t="str">
        <f t="shared" si="3"/>
        <v/>
      </c>
      <c r="AL23" s="165" t="str">
        <f t="shared" si="3"/>
        <v/>
      </c>
      <c r="AM23" s="165" t="str">
        <f t="shared" si="3"/>
        <v/>
      </c>
      <c r="AN23" s="165" t="str">
        <f t="shared" si="3"/>
        <v/>
      </c>
      <c r="AO23" s="165" t="str">
        <f t="shared" si="3"/>
        <v/>
      </c>
      <c r="AP23" s="165" t="str">
        <f t="shared" si="3"/>
        <v/>
      </c>
      <c r="AQ23" s="165" t="str">
        <f t="shared" si="3"/>
        <v/>
      </c>
      <c r="AR23" s="165" t="str">
        <f t="shared" si="3"/>
        <v/>
      </c>
      <c r="AS23" s="165" t="str">
        <f t="shared" si="3"/>
        <v/>
      </c>
      <c r="AT23" s="165" t="str">
        <f t="shared" si="3"/>
        <v/>
      </c>
      <c r="AU23" s="165" t="str">
        <f t="shared" si="3"/>
        <v/>
      </c>
      <c r="AV23" s="165" t="str">
        <f t="shared" si="5"/>
        <v/>
      </c>
      <c r="AW23" s="165" t="str">
        <f t="shared" si="2"/>
        <v/>
      </c>
      <c r="AX23" s="88"/>
      <c r="AY23" s="172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173"/>
      <c r="BQ23" s="142"/>
      <c r="BR23" s="142"/>
      <c r="BS23" s="163">
        <v>1.0416666666666667</v>
      </c>
      <c r="BT23" s="161" t="s">
        <v>168</v>
      </c>
      <c r="BU23" s="143"/>
      <c r="BV23" s="140"/>
    </row>
    <row r="24" spans="3:74" ht="21.75" customHeight="1" thickBot="1" x14ac:dyDescent="0.35">
      <c r="F24" s="168"/>
      <c r="G24" s="22" t="s">
        <v>5</v>
      </c>
      <c r="M24" s="77"/>
      <c r="N24" s="22" t="s">
        <v>31</v>
      </c>
      <c r="AF24" s="165" t="str">
        <f t="shared" si="3"/>
        <v/>
      </c>
      <c r="AG24" s="165" t="str">
        <f t="shared" si="3"/>
        <v/>
      </c>
      <c r="AH24" s="165" t="str">
        <f t="shared" si="3"/>
        <v/>
      </c>
      <c r="AI24" s="165" t="str">
        <f t="shared" si="3"/>
        <v/>
      </c>
      <c r="AJ24" s="165" t="str">
        <f t="shared" si="3"/>
        <v/>
      </c>
      <c r="AK24" s="165" t="str">
        <f t="shared" si="3"/>
        <v/>
      </c>
      <c r="AL24" s="165" t="str">
        <f t="shared" si="3"/>
        <v/>
      </c>
      <c r="AM24" s="165" t="str">
        <f t="shared" si="3"/>
        <v/>
      </c>
      <c r="AN24" s="165" t="str">
        <f t="shared" si="3"/>
        <v/>
      </c>
      <c r="AO24" s="165" t="str">
        <f t="shared" si="3"/>
        <v/>
      </c>
      <c r="AP24" s="165" t="str">
        <f t="shared" si="3"/>
        <v/>
      </c>
      <c r="AQ24" s="165" t="str">
        <f t="shared" si="3"/>
        <v/>
      </c>
      <c r="AR24" s="165" t="str">
        <f t="shared" si="3"/>
        <v/>
      </c>
      <c r="AS24" s="165" t="str">
        <f t="shared" si="3"/>
        <v/>
      </c>
      <c r="AT24" s="165" t="str">
        <f t="shared" si="3"/>
        <v/>
      </c>
      <c r="AU24" s="165" t="str">
        <f t="shared" si="3"/>
        <v/>
      </c>
      <c r="AV24" s="165" t="str">
        <f t="shared" si="5"/>
        <v/>
      </c>
      <c r="AW24" s="165" t="str">
        <f t="shared" si="2"/>
        <v/>
      </c>
      <c r="AX24" s="84"/>
      <c r="AY24" s="172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173"/>
      <c r="BQ24" s="142"/>
      <c r="BR24" s="142"/>
      <c r="BS24" s="163">
        <v>1.0833333333333333</v>
      </c>
      <c r="BT24" s="161" t="s">
        <v>168</v>
      </c>
    </row>
    <row r="25" spans="3:74" s="84" customFormat="1" ht="21.75" customHeight="1" x14ac:dyDescent="0.3"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  <c r="AA25" s="13"/>
      <c r="AB25" s="12"/>
      <c r="AC25" s="12"/>
      <c r="AE25" s="26"/>
      <c r="AF25" s="165" t="str">
        <f t="shared" si="3"/>
        <v/>
      </c>
      <c r="AG25" s="165" t="str">
        <f t="shared" si="3"/>
        <v/>
      </c>
      <c r="AH25" s="165" t="str">
        <f t="shared" si="3"/>
        <v/>
      </c>
      <c r="AI25" s="165" t="str">
        <f t="shared" si="3"/>
        <v/>
      </c>
      <c r="AJ25" s="165" t="str">
        <f t="shared" si="3"/>
        <v/>
      </c>
      <c r="AK25" s="165" t="str">
        <f t="shared" si="3"/>
        <v/>
      </c>
      <c r="AL25" s="165" t="str">
        <f t="shared" si="3"/>
        <v/>
      </c>
      <c r="AM25" s="165" t="str">
        <f t="shared" si="3"/>
        <v/>
      </c>
      <c r="AN25" s="165" t="str">
        <f t="shared" si="3"/>
        <v/>
      </c>
      <c r="AO25" s="165" t="str">
        <f t="shared" si="3"/>
        <v/>
      </c>
      <c r="AP25" s="165" t="str">
        <f t="shared" si="3"/>
        <v/>
      </c>
      <c r="AQ25" s="165" t="str">
        <f t="shared" si="3"/>
        <v/>
      </c>
      <c r="AR25" s="165" t="str">
        <f t="shared" si="3"/>
        <v/>
      </c>
      <c r="AS25" s="165" t="str">
        <f t="shared" si="3"/>
        <v/>
      </c>
      <c r="AT25" s="165" t="str">
        <f t="shared" si="3"/>
        <v/>
      </c>
      <c r="AU25" s="165" t="str">
        <f t="shared" si="3"/>
        <v/>
      </c>
      <c r="AV25" s="165" t="str">
        <f t="shared" si="5"/>
        <v/>
      </c>
      <c r="AW25" s="165" t="str">
        <f t="shared" si="2"/>
        <v/>
      </c>
      <c r="AX25" s="88"/>
      <c r="AY25" s="172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173"/>
      <c r="BQ25" s="142"/>
      <c r="BR25" s="142"/>
      <c r="BS25" s="163">
        <v>1.125</v>
      </c>
      <c r="BT25" s="161" t="s">
        <v>160</v>
      </c>
    </row>
    <row r="26" spans="3:74" s="84" customFormat="1" ht="21.75" customHeight="1" x14ac:dyDescent="0.3">
      <c r="C26" s="116" t="str">
        <f>C5</f>
        <v>Fred</v>
      </c>
      <c r="D26" s="117">
        <f t="shared" ref="D26:H35" si="6">IF(D5=D$4,1,0)</f>
        <v>0</v>
      </c>
      <c r="E26" s="117">
        <f t="shared" si="6"/>
        <v>0</v>
      </c>
      <c r="F26" s="117">
        <f t="shared" si="6"/>
        <v>0</v>
      </c>
      <c r="G26" s="117">
        <f t="shared" si="6"/>
        <v>0</v>
      </c>
      <c r="H26" s="117">
        <f t="shared" si="6"/>
        <v>0</v>
      </c>
      <c r="I26" s="117"/>
      <c r="J26" s="117">
        <f t="shared" ref="J26:Y26" si="7">IF(J5=J$4,1,0)</f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0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  <c r="Z26" s="118"/>
      <c r="AA26" s="92"/>
      <c r="AE26" s="26"/>
      <c r="AF26" s="156" t="str">
        <f t="shared" si="3"/>
        <v/>
      </c>
      <c r="AG26" s="156" t="str">
        <f t="shared" si="3"/>
        <v/>
      </c>
      <c r="AH26" s="156" t="str">
        <f t="shared" si="3"/>
        <v/>
      </c>
      <c r="AI26" s="165" t="str">
        <f>TRIM(BB26)</f>
        <v/>
      </c>
      <c r="AJ26" s="156" t="str">
        <f t="shared" si="3"/>
        <v/>
      </c>
      <c r="AK26" s="156" t="str">
        <f t="shared" si="3"/>
        <v/>
      </c>
      <c r="AL26" s="156" t="str">
        <f t="shared" si="3"/>
        <v/>
      </c>
      <c r="AM26" s="156" t="str">
        <f t="shared" si="3"/>
        <v/>
      </c>
      <c r="AN26" s="156" t="str">
        <f t="shared" si="3"/>
        <v/>
      </c>
      <c r="AO26" s="156" t="str">
        <f t="shared" si="3"/>
        <v/>
      </c>
      <c r="AP26" s="156" t="str">
        <f t="shared" si="3"/>
        <v/>
      </c>
      <c r="AQ26" s="156" t="str">
        <f t="shared" si="3"/>
        <v/>
      </c>
      <c r="AR26" s="156" t="str">
        <f t="shared" si="3"/>
        <v/>
      </c>
      <c r="AS26" s="156" t="str">
        <f t="shared" si="3"/>
        <v/>
      </c>
      <c r="AT26" s="156" t="str">
        <f t="shared" si="3"/>
        <v/>
      </c>
      <c r="AU26" s="156" t="str">
        <f t="shared" si="3"/>
        <v/>
      </c>
      <c r="AV26" s="156" t="str">
        <f t="shared" si="5"/>
        <v/>
      </c>
      <c r="AW26" s="156" t="str">
        <f t="shared" si="2"/>
        <v/>
      </c>
      <c r="AX26" s="88"/>
      <c r="AY26" s="174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75"/>
      <c r="BQ26" s="143"/>
      <c r="BR26" s="143"/>
      <c r="BS26" s="164" t="s">
        <v>169</v>
      </c>
      <c r="BT26" s="161">
        <v>46</v>
      </c>
    </row>
    <row r="27" spans="3:74" s="84" customFormat="1" ht="21.75" customHeight="1" x14ac:dyDescent="0.3">
      <c r="C27" s="116" t="str">
        <f t="shared" ref="C27:C43" si="8">C6</f>
        <v>Joni</v>
      </c>
      <c r="D27" s="117">
        <f t="shared" si="6"/>
        <v>0</v>
      </c>
      <c r="E27" s="117">
        <f t="shared" si="6"/>
        <v>0</v>
      </c>
      <c r="F27" s="117">
        <f t="shared" si="6"/>
        <v>0</v>
      </c>
      <c r="G27" s="117">
        <f t="shared" si="6"/>
        <v>0</v>
      </c>
      <c r="H27" s="117">
        <f t="shared" si="6"/>
        <v>0</v>
      </c>
      <c r="I27" s="117"/>
      <c r="J27" s="117">
        <f t="shared" ref="J27:Y27" si="9">IF(J6=J$4,1,0)</f>
        <v>0</v>
      </c>
      <c r="K27" s="117">
        <f t="shared" si="9"/>
        <v>0</v>
      </c>
      <c r="L27" s="117">
        <f t="shared" si="9"/>
        <v>0</v>
      </c>
      <c r="M27" s="117">
        <f t="shared" si="9"/>
        <v>0</v>
      </c>
      <c r="N27" s="117">
        <f t="shared" si="9"/>
        <v>0</v>
      </c>
      <c r="O27" s="117">
        <f t="shared" si="9"/>
        <v>0</v>
      </c>
      <c r="P27" s="117">
        <f t="shared" si="9"/>
        <v>0</v>
      </c>
      <c r="Q27" s="117">
        <f t="shared" si="9"/>
        <v>0</v>
      </c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>
        <f t="shared" si="9"/>
        <v>0</v>
      </c>
      <c r="X27" s="117">
        <f t="shared" si="9"/>
        <v>0</v>
      </c>
      <c r="Y27" s="117">
        <f t="shared" si="9"/>
        <v>0</v>
      </c>
      <c r="Z27" s="118"/>
      <c r="AA27" s="92"/>
      <c r="AE27" s="26"/>
      <c r="AF27" s="26"/>
      <c r="AG27" s="26"/>
      <c r="AH27" s="26"/>
      <c r="AI27" s="157"/>
      <c r="AJ27" s="26"/>
      <c r="AK27" s="157"/>
      <c r="AL27" s="80"/>
      <c r="AM27" s="80"/>
      <c r="AN27" s="26"/>
      <c r="AO27" s="26"/>
      <c r="AP27" s="26"/>
      <c r="AQ27" s="26"/>
      <c r="AR27" s="26"/>
      <c r="AS27" s="26"/>
      <c r="AT27" s="26"/>
      <c r="AU27" s="26"/>
      <c r="AV27" s="157"/>
      <c r="AW27" s="26"/>
      <c r="AY27" s="176"/>
      <c r="AZ27" s="177"/>
      <c r="BA27" s="178"/>
      <c r="BB27" s="179"/>
      <c r="BC27" s="177"/>
      <c r="BD27" s="178"/>
      <c r="BE27" s="177"/>
      <c r="BF27" s="178"/>
      <c r="BG27" s="177"/>
      <c r="BH27" s="177"/>
      <c r="BI27" s="177"/>
      <c r="BJ27" s="177"/>
      <c r="BK27" s="177"/>
      <c r="BL27" s="178"/>
      <c r="BM27" s="177"/>
      <c r="BN27" s="177"/>
      <c r="BO27" s="177"/>
      <c r="BP27" s="180"/>
      <c r="BQ27" s="92"/>
      <c r="BR27" s="92"/>
    </row>
    <row r="28" spans="3:74" s="84" customFormat="1" ht="21.75" customHeight="1" x14ac:dyDescent="0.3">
      <c r="C28" s="116" t="str">
        <f t="shared" si="8"/>
        <v>Tara</v>
      </c>
      <c r="D28" s="117">
        <f t="shared" si="6"/>
        <v>0</v>
      </c>
      <c r="E28" s="117">
        <f t="shared" si="6"/>
        <v>0</v>
      </c>
      <c r="F28" s="117">
        <f t="shared" si="6"/>
        <v>0</v>
      </c>
      <c r="G28" s="117">
        <f t="shared" si="6"/>
        <v>0</v>
      </c>
      <c r="H28" s="117">
        <f t="shared" si="6"/>
        <v>0</v>
      </c>
      <c r="I28" s="117"/>
      <c r="J28" s="117">
        <f t="shared" ref="J28:Y28" si="10">IF(J7=J$4,1,0)</f>
        <v>0</v>
      </c>
      <c r="K28" s="117">
        <f t="shared" si="10"/>
        <v>0</v>
      </c>
      <c r="L28" s="117">
        <f t="shared" si="10"/>
        <v>0</v>
      </c>
      <c r="M28" s="117">
        <f t="shared" si="10"/>
        <v>0</v>
      </c>
      <c r="N28" s="117">
        <f t="shared" si="10"/>
        <v>0</v>
      </c>
      <c r="O28" s="117">
        <f t="shared" si="10"/>
        <v>0</v>
      </c>
      <c r="P28" s="117">
        <f t="shared" si="10"/>
        <v>0</v>
      </c>
      <c r="Q28" s="117">
        <f t="shared" si="10"/>
        <v>0</v>
      </c>
      <c r="R28" s="117">
        <f t="shared" si="10"/>
        <v>0</v>
      </c>
      <c r="S28" s="117">
        <f t="shared" si="10"/>
        <v>0</v>
      </c>
      <c r="T28" s="117">
        <f t="shared" si="10"/>
        <v>0</v>
      </c>
      <c r="U28" s="117">
        <f t="shared" si="10"/>
        <v>0</v>
      </c>
      <c r="V28" s="117">
        <f t="shared" si="10"/>
        <v>0</v>
      </c>
      <c r="W28" s="117">
        <f t="shared" si="10"/>
        <v>0</v>
      </c>
      <c r="X28" s="117">
        <f t="shared" si="10"/>
        <v>0</v>
      </c>
      <c r="Y28" s="117">
        <f t="shared" si="10"/>
        <v>0</v>
      </c>
      <c r="Z28" s="118"/>
      <c r="AA28" s="92"/>
      <c r="AE28" s="26"/>
      <c r="AF28" s="26"/>
      <c r="AG28" s="26"/>
      <c r="AH28" s="26"/>
      <c r="AI28" s="26"/>
      <c r="AJ28" s="26"/>
      <c r="AK28" s="26"/>
      <c r="AL28" s="158"/>
      <c r="AM28" s="80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Y28" s="181"/>
      <c r="AZ28" s="92"/>
      <c r="BA28" s="92"/>
      <c r="BB28" s="92"/>
      <c r="BC28" s="92"/>
      <c r="BD28" s="92"/>
      <c r="BE28" s="182"/>
      <c r="BF28" s="183"/>
      <c r="BG28" s="92"/>
      <c r="BH28" s="92"/>
      <c r="BI28" s="92"/>
      <c r="BJ28" s="92"/>
      <c r="BK28" s="92"/>
      <c r="BL28" s="92"/>
      <c r="BM28" s="92"/>
      <c r="BN28" s="92"/>
      <c r="BO28" s="115"/>
      <c r="BP28" s="180"/>
      <c r="BQ28" s="92"/>
      <c r="BR28" s="92"/>
    </row>
    <row r="29" spans="3:74" s="84" customFormat="1" ht="21.75" customHeight="1" x14ac:dyDescent="0.3">
      <c r="C29" s="116" t="str">
        <f t="shared" si="8"/>
        <v>Roger</v>
      </c>
      <c r="D29" s="117">
        <f t="shared" si="6"/>
        <v>0</v>
      </c>
      <c r="E29" s="117">
        <f t="shared" si="6"/>
        <v>0</v>
      </c>
      <c r="F29" s="117">
        <f t="shared" si="6"/>
        <v>0</v>
      </c>
      <c r="G29" s="117">
        <f t="shared" si="6"/>
        <v>0</v>
      </c>
      <c r="H29" s="117">
        <f t="shared" si="6"/>
        <v>0</v>
      </c>
      <c r="I29" s="117"/>
      <c r="J29" s="117">
        <f t="shared" ref="J29:Y29" si="11">IF(J8=J$4,1,0)</f>
        <v>0</v>
      </c>
      <c r="K29" s="117">
        <f t="shared" si="11"/>
        <v>0</v>
      </c>
      <c r="L29" s="117">
        <f t="shared" si="11"/>
        <v>0</v>
      </c>
      <c r="M29" s="117">
        <f t="shared" si="11"/>
        <v>0</v>
      </c>
      <c r="N29" s="117">
        <f t="shared" si="11"/>
        <v>0</v>
      </c>
      <c r="O29" s="117">
        <f t="shared" si="11"/>
        <v>0</v>
      </c>
      <c r="P29" s="117">
        <f t="shared" si="11"/>
        <v>0</v>
      </c>
      <c r="Q29" s="117">
        <f t="shared" si="11"/>
        <v>0</v>
      </c>
      <c r="R29" s="117">
        <f t="shared" si="11"/>
        <v>0</v>
      </c>
      <c r="S29" s="117">
        <f t="shared" si="11"/>
        <v>0</v>
      </c>
      <c r="T29" s="117">
        <f t="shared" si="11"/>
        <v>0</v>
      </c>
      <c r="U29" s="117">
        <f t="shared" si="11"/>
        <v>0</v>
      </c>
      <c r="V29" s="117">
        <f t="shared" si="11"/>
        <v>0</v>
      </c>
      <c r="W29" s="117">
        <f t="shared" si="11"/>
        <v>0</v>
      </c>
      <c r="X29" s="117">
        <f t="shared" si="11"/>
        <v>0</v>
      </c>
      <c r="Y29" s="117">
        <f t="shared" si="11"/>
        <v>0</v>
      </c>
      <c r="Z29" s="118"/>
      <c r="AA29" s="92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Y29" s="184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6"/>
      <c r="BP29" s="187"/>
      <c r="BQ29" s="92"/>
      <c r="BR29" s="92"/>
    </row>
    <row r="30" spans="3:74" s="84" customFormat="1" ht="21.75" customHeight="1" x14ac:dyDescent="0.3">
      <c r="C30" s="116" t="str">
        <f t="shared" si="8"/>
        <v>Jeanne</v>
      </c>
      <c r="D30" s="117">
        <f t="shared" si="6"/>
        <v>0</v>
      </c>
      <c r="E30" s="117">
        <f t="shared" si="6"/>
        <v>0</v>
      </c>
      <c r="F30" s="117">
        <f t="shared" si="6"/>
        <v>0</v>
      </c>
      <c r="G30" s="117">
        <f t="shared" si="6"/>
        <v>0</v>
      </c>
      <c r="H30" s="117">
        <f t="shared" si="6"/>
        <v>0</v>
      </c>
      <c r="I30" s="117"/>
      <c r="J30" s="117">
        <f t="shared" ref="J30:Y30" si="12">IF(J9=J$4,1,0)</f>
        <v>0</v>
      </c>
      <c r="K30" s="117">
        <f t="shared" si="12"/>
        <v>0</v>
      </c>
      <c r="L30" s="117">
        <f t="shared" si="12"/>
        <v>0</v>
      </c>
      <c r="M30" s="117">
        <f t="shared" si="12"/>
        <v>0</v>
      </c>
      <c r="N30" s="117">
        <f t="shared" si="12"/>
        <v>0</v>
      </c>
      <c r="O30" s="117">
        <f t="shared" si="12"/>
        <v>0</v>
      </c>
      <c r="P30" s="117">
        <f t="shared" si="12"/>
        <v>0</v>
      </c>
      <c r="Q30" s="117">
        <f t="shared" si="12"/>
        <v>0</v>
      </c>
      <c r="R30" s="117">
        <f t="shared" si="12"/>
        <v>0</v>
      </c>
      <c r="S30" s="117">
        <f t="shared" si="12"/>
        <v>0</v>
      </c>
      <c r="T30" s="117">
        <f t="shared" si="12"/>
        <v>0</v>
      </c>
      <c r="U30" s="117">
        <f t="shared" si="12"/>
        <v>0</v>
      </c>
      <c r="V30" s="117">
        <f t="shared" si="12"/>
        <v>0</v>
      </c>
      <c r="W30" s="117">
        <f t="shared" si="12"/>
        <v>0</v>
      </c>
      <c r="X30" s="117">
        <f t="shared" si="12"/>
        <v>0</v>
      </c>
      <c r="Y30" s="117">
        <f t="shared" si="12"/>
        <v>0</v>
      </c>
      <c r="Z30" s="118"/>
      <c r="AA30" s="92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115"/>
      <c r="BP30" s="92"/>
      <c r="BQ30" s="92"/>
      <c r="BR30" s="92"/>
    </row>
    <row r="31" spans="3:74" s="84" customFormat="1" ht="21.75" customHeight="1" x14ac:dyDescent="0.3">
      <c r="C31" s="116" t="str">
        <f t="shared" si="8"/>
        <v>Jackie</v>
      </c>
      <c r="D31" s="117">
        <f t="shared" si="6"/>
        <v>0</v>
      </c>
      <c r="E31" s="117">
        <f t="shared" si="6"/>
        <v>0</v>
      </c>
      <c r="F31" s="117">
        <f t="shared" si="6"/>
        <v>0</v>
      </c>
      <c r="G31" s="117">
        <f t="shared" si="6"/>
        <v>0</v>
      </c>
      <c r="H31" s="117">
        <f t="shared" si="6"/>
        <v>0</v>
      </c>
      <c r="I31" s="117"/>
      <c r="J31" s="117">
        <f t="shared" ref="J31:Y31" si="13">IF(J10=J$4,1,0)</f>
        <v>0</v>
      </c>
      <c r="K31" s="117">
        <f t="shared" si="13"/>
        <v>0</v>
      </c>
      <c r="L31" s="117">
        <f t="shared" si="13"/>
        <v>0</v>
      </c>
      <c r="M31" s="117">
        <f t="shared" si="13"/>
        <v>0</v>
      </c>
      <c r="N31" s="117">
        <f t="shared" si="13"/>
        <v>0</v>
      </c>
      <c r="O31" s="117">
        <f t="shared" si="13"/>
        <v>0</v>
      </c>
      <c r="P31" s="117">
        <f t="shared" si="13"/>
        <v>0</v>
      </c>
      <c r="Q31" s="117">
        <f t="shared" si="13"/>
        <v>0</v>
      </c>
      <c r="R31" s="117">
        <f t="shared" si="13"/>
        <v>0</v>
      </c>
      <c r="S31" s="117">
        <f t="shared" si="13"/>
        <v>0</v>
      </c>
      <c r="T31" s="117">
        <f t="shared" si="13"/>
        <v>0</v>
      </c>
      <c r="U31" s="117">
        <f t="shared" si="13"/>
        <v>0</v>
      </c>
      <c r="V31" s="117">
        <f t="shared" si="13"/>
        <v>0</v>
      </c>
      <c r="W31" s="117">
        <f t="shared" si="13"/>
        <v>0</v>
      </c>
      <c r="X31" s="117">
        <f t="shared" si="13"/>
        <v>0</v>
      </c>
      <c r="Y31" s="117">
        <f t="shared" si="13"/>
        <v>0</v>
      </c>
      <c r="Z31" s="118"/>
      <c r="AA31" s="92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115"/>
      <c r="BP31" s="92"/>
      <c r="BQ31" s="92"/>
      <c r="BR31" s="92"/>
    </row>
    <row r="32" spans="3:74" s="84" customFormat="1" ht="21.75" customHeight="1" x14ac:dyDescent="0.3">
      <c r="C32" s="116" t="str">
        <f t="shared" si="8"/>
        <v>Darla</v>
      </c>
      <c r="D32" s="117">
        <f t="shared" si="6"/>
        <v>0</v>
      </c>
      <c r="E32" s="117">
        <f t="shared" si="6"/>
        <v>0</v>
      </c>
      <c r="F32" s="117">
        <f t="shared" si="6"/>
        <v>0</v>
      </c>
      <c r="G32" s="117">
        <f t="shared" si="6"/>
        <v>0</v>
      </c>
      <c r="H32" s="117">
        <f t="shared" si="6"/>
        <v>0</v>
      </c>
      <c r="I32" s="117"/>
      <c r="J32" s="117">
        <f t="shared" ref="J32:Y32" si="14">IF(J11=J$4,1,0)</f>
        <v>0</v>
      </c>
      <c r="K32" s="117">
        <f t="shared" si="14"/>
        <v>0</v>
      </c>
      <c r="L32" s="117">
        <f t="shared" si="14"/>
        <v>0</v>
      </c>
      <c r="M32" s="117">
        <f t="shared" si="14"/>
        <v>0</v>
      </c>
      <c r="N32" s="117">
        <f t="shared" si="14"/>
        <v>0</v>
      </c>
      <c r="O32" s="117">
        <f t="shared" si="14"/>
        <v>0</v>
      </c>
      <c r="P32" s="117">
        <f t="shared" si="14"/>
        <v>0</v>
      </c>
      <c r="Q32" s="117">
        <f t="shared" si="14"/>
        <v>0</v>
      </c>
      <c r="R32" s="117">
        <f t="shared" si="14"/>
        <v>0</v>
      </c>
      <c r="S32" s="117">
        <f t="shared" si="14"/>
        <v>0</v>
      </c>
      <c r="T32" s="117">
        <f t="shared" si="14"/>
        <v>0</v>
      </c>
      <c r="U32" s="117">
        <f t="shared" si="14"/>
        <v>0</v>
      </c>
      <c r="V32" s="117">
        <f t="shared" si="14"/>
        <v>0</v>
      </c>
      <c r="W32" s="117">
        <f t="shared" si="14"/>
        <v>0</v>
      </c>
      <c r="X32" s="117">
        <f t="shared" si="14"/>
        <v>0</v>
      </c>
      <c r="Y32" s="117">
        <f t="shared" si="14"/>
        <v>0</v>
      </c>
      <c r="Z32" s="118"/>
      <c r="AA32" s="92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115"/>
      <c r="BP32" s="92"/>
      <c r="BQ32" s="92"/>
      <c r="BR32" s="92"/>
    </row>
    <row r="33" spans="3:70" s="84" customFormat="1" ht="21.75" customHeight="1" x14ac:dyDescent="0.3">
      <c r="C33" s="116" t="str">
        <f t="shared" si="8"/>
        <v>Kieran</v>
      </c>
      <c r="D33" s="117">
        <f t="shared" si="6"/>
        <v>0</v>
      </c>
      <c r="E33" s="117">
        <f t="shared" si="6"/>
        <v>0</v>
      </c>
      <c r="F33" s="117">
        <f t="shared" si="6"/>
        <v>0</v>
      </c>
      <c r="G33" s="117">
        <f t="shared" si="6"/>
        <v>0</v>
      </c>
      <c r="H33" s="117">
        <f t="shared" si="6"/>
        <v>0</v>
      </c>
      <c r="I33" s="117"/>
      <c r="J33" s="117">
        <f t="shared" ref="J33:Y33" si="15">IF(J12=J$4,1,0)</f>
        <v>0</v>
      </c>
      <c r="K33" s="117">
        <f t="shared" si="15"/>
        <v>0</v>
      </c>
      <c r="L33" s="117">
        <f t="shared" si="15"/>
        <v>0</v>
      </c>
      <c r="M33" s="117">
        <f t="shared" si="15"/>
        <v>0</v>
      </c>
      <c r="N33" s="117">
        <f t="shared" si="15"/>
        <v>0</v>
      </c>
      <c r="O33" s="117">
        <f t="shared" si="15"/>
        <v>0</v>
      </c>
      <c r="P33" s="117">
        <f t="shared" si="15"/>
        <v>0</v>
      </c>
      <c r="Q33" s="117">
        <f t="shared" si="15"/>
        <v>0</v>
      </c>
      <c r="R33" s="117">
        <f t="shared" si="15"/>
        <v>0</v>
      </c>
      <c r="S33" s="117">
        <f t="shared" si="15"/>
        <v>0</v>
      </c>
      <c r="T33" s="117">
        <f t="shared" si="15"/>
        <v>0</v>
      </c>
      <c r="U33" s="117">
        <f t="shared" si="15"/>
        <v>0</v>
      </c>
      <c r="V33" s="117">
        <f t="shared" si="15"/>
        <v>0</v>
      </c>
      <c r="W33" s="117">
        <f t="shared" si="15"/>
        <v>0</v>
      </c>
      <c r="X33" s="117">
        <f t="shared" si="15"/>
        <v>0</v>
      </c>
      <c r="Y33" s="117">
        <f t="shared" si="15"/>
        <v>0</v>
      </c>
      <c r="Z33" s="118"/>
      <c r="AA33" s="92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115"/>
      <c r="BP33" s="92"/>
      <c r="BQ33" s="92"/>
      <c r="BR33" s="92"/>
    </row>
    <row r="34" spans="3:70" s="84" customFormat="1" ht="21.75" customHeight="1" x14ac:dyDescent="0.3">
      <c r="C34" s="116" t="str">
        <f t="shared" si="8"/>
        <v>Kaidan</v>
      </c>
      <c r="D34" s="117">
        <f t="shared" si="6"/>
        <v>0</v>
      </c>
      <c r="E34" s="117">
        <f t="shared" si="6"/>
        <v>0</v>
      </c>
      <c r="F34" s="117">
        <f t="shared" si="6"/>
        <v>0</v>
      </c>
      <c r="G34" s="117">
        <f t="shared" si="6"/>
        <v>0</v>
      </c>
      <c r="H34" s="117">
        <f t="shared" si="6"/>
        <v>0</v>
      </c>
      <c r="I34" s="117"/>
      <c r="J34" s="117">
        <f t="shared" ref="J34:Y34" si="16">IF(J13=J$4,1,0)</f>
        <v>0</v>
      </c>
      <c r="K34" s="117">
        <f t="shared" si="16"/>
        <v>0</v>
      </c>
      <c r="L34" s="117">
        <f t="shared" si="16"/>
        <v>0</v>
      </c>
      <c r="M34" s="117">
        <f t="shared" si="16"/>
        <v>0</v>
      </c>
      <c r="N34" s="117">
        <f t="shared" si="16"/>
        <v>0</v>
      </c>
      <c r="O34" s="117">
        <f t="shared" si="16"/>
        <v>0</v>
      </c>
      <c r="P34" s="117">
        <f t="shared" si="16"/>
        <v>0</v>
      </c>
      <c r="Q34" s="117">
        <f t="shared" si="16"/>
        <v>0</v>
      </c>
      <c r="R34" s="117">
        <f t="shared" si="16"/>
        <v>0</v>
      </c>
      <c r="S34" s="117">
        <f t="shared" si="16"/>
        <v>0</v>
      </c>
      <c r="T34" s="117">
        <f t="shared" si="16"/>
        <v>0</v>
      </c>
      <c r="U34" s="117">
        <f t="shared" si="16"/>
        <v>0</v>
      </c>
      <c r="V34" s="117">
        <f t="shared" si="16"/>
        <v>0</v>
      </c>
      <c r="W34" s="117">
        <f t="shared" si="16"/>
        <v>0</v>
      </c>
      <c r="X34" s="117">
        <f t="shared" si="16"/>
        <v>0</v>
      </c>
      <c r="Y34" s="117">
        <f t="shared" si="16"/>
        <v>0</v>
      </c>
      <c r="Z34" s="118"/>
      <c r="AA34" s="92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115"/>
      <c r="BP34" s="92"/>
      <c r="BQ34" s="92"/>
      <c r="BR34" s="92"/>
    </row>
    <row r="35" spans="3:70" s="84" customFormat="1" ht="21.75" customHeight="1" x14ac:dyDescent="0.3">
      <c r="C35" s="116" t="str">
        <f t="shared" si="8"/>
        <v>Jim</v>
      </c>
      <c r="D35" s="117">
        <f t="shared" si="6"/>
        <v>0</v>
      </c>
      <c r="E35" s="117">
        <f t="shared" si="6"/>
        <v>0</v>
      </c>
      <c r="F35" s="117">
        <f t="shared" si="6"/>
        <v>0</v>
      </c>
      <c r="G35" s="117">
        <f t="shared" si="6"/>
        <v>0</v>
      </c>
      <c r="H35" s="117">
        <f t="shared" si="6"/>
        <v>0</v>
      </c>
      <c r="I35" s="117"/>
      <c r="J35" s="117">
        <f t="shared" ref="J35:Y35" si="17">IF(J14=J$4,1,0)</f>
        <v>0</v>
      </c>
      <c r="K35" s="117">
        <f t="shared" si="17"/>
        <v>0</v>
      </c>
      <c r="L35" s="117">
        <f t="shared" si="17"/>
        <v>0</v>
      </c>
      <c r="M35" s="117">
        <f t="shared" si="17"/>
        <v>0</v>
      </c>
      <c r="N35" s="117">
        <f t="shared" si="17"/>
        <v>0</v>
      </c>
      <c r="O35" s="117">
        <f t="shared" si="17"/>
        <v>0</v>
      </c>
      <c r="P35" s="117">
        <f t="shared" si="17"/>
        <v>0</v>
      </c>
      <c r="Q35" s="117">
        <f t="shared" si="17"/>
        <v>0</v>
      </c>
      <c r="R35" s="117">
        <f t="shared" si="17"/>
        <v>0</v>
      </c>
      <c r="S35" s="117">
        <f t="shared" si="17"/>
        <v>0</v>
      </c>
      <c r="T35" s="117">
        <f t="shared" si="17"/>
        <v>0</v>
      </c>
      <c r="U35" s="117">
        <f t="shared" si="17"/>
        <v>0</v>
      </c>
      <c r="V35" s="117">
        <f t="shared" si="17"/>
        <v>0</v>
      </c>
      <c r="W35" s="117">
        <f t="shared" si="17"/>
        <v>0</v>
      </c>
      <c r="X35" s="117">
        <f t="shared" si="17"/>
        <v>0</v>
      </c>
      <c r="Y35" s="117">
        <f t="shared" si="17"/>
        <v>0</v>
      </c>
      <c r="Z35" s="118"/>
      <c r="AA35" s="92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115"/>
      <c r="BP35" s="92"/>
      <c r="BQ35" s="92"/>
      <c r="BR35" s="92"/>
    </row>
    <row r="36" spans="3:70" s="84" customFormat="1" ht="21.75" customHeight="1" x14ac:dyDescent="0.3">
      <c r="C36" s="116" t="str">
        <f t="shared" si="8"/>
        <v>Lisa</v>
      </c>
      <c r="D36" s="117">
        <f t="shared" ref="D36:H41" si="18">IF(D15=D$4,1,0)</f>
        <v>0</v>
      </c>
      <c r="E36" s="117">
        <f t="shared" si="18"/>
        <v>0</v>
      </c>
      <c r="F36" s="117">
        <f t="shared" si="18"/>
        <v>0</v>
      </c>
      <c r="G36" s="117">
        <f t="shared" si="18"/>
        <v>0</v>
      </c>
      <c r="H36" s="117">
        <f t="shared" si="18"/>
        <v>0</v>
      </c>
      <c r="I36" s="117"/>
      <c r="J36" s="117">
        <f t="shared" ref="J36:Y36" si="19">IF(J15=J$4,1,0)</f>
        <v>0</v>
      </c>
      <c r="K36" s="117">
        <f t="shared" si="19"/>
        <v>0</v>
      </c>
      <c r="L36" s="117">
        <f t="shared" si="19"/>
        <v>0</v>
      </c>
      <c r="M36" s="117">
        <f t="shared" si="19"/>
        <v>0</v>
      </c>
      <c r="N36" s="117">
        <f t="shared" si="19"/>
        <v>0</v>
      </c>
      <c r="O36" s="117">
        <f t="shared" si="19"/>
        <v>0</v>
      </c>
      <c r="P36" s="117">
        <f t="shared" si="19"/>
        <v>0</v>
      </c>
      <c r="Q36" s="117">
        <f t="shared" si="19"/>
        <v>0</v>
      </c>
      <c r="R36" s="117">
        <f t="shared" si="19"/>
        <v>0</v>
      </c>
      <c r="S36" s="117">
        <f t="shared" si="19"/>
        <v>0</v>
      </c>
      <c r="T36" s="117">
        <f t="shared" si="19"/>
        <v>0</v>
      </c>
      <c r="U36" s="117">
        <f t="shared" si="19"/>
        <v>0</v>
      </c>
      <c r="V36" s="117">
        <f t="shared" si="19"/>
        <v>0</v>
      </c>
      <c r="W36" s="117">
        <f t="shared" si="19"/>
        <v>0</v>
      </c>
      <c r="X36" s="117">
        <f t="shared" si="19"/>
        <v>0</v>
      </c>
      <c r="Y36" s="117">
        <f t="shared" si="19"/>
        <v>0</v>
      </c>
      <c r="Z36" s="118"/>
      <c r="AA36" s="92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115"/>
      <c r="BP36" s="92"/>
      <c r="BQ36" s="92"/>
      <c r="BR36" s="92"/>
    </row>
    <row r="37" spans="3:70" s="84" customFormat="1" ht="21.75" customHeight="1" x14ac:dyDescent="0.3">
      <c r="C37" s="116" t="str">
        <f t="shared" si="8"/>
        <v>Stuart</v>
      </c>
      <c r="D37" s="117">
        <f t="shared" si="18"/>
        <v>0</v>
      </c>
      <c r="E37" s="117">
        <f t="shared" si="18"/>
        <v>0</v>
      </c>
      <c r="F37" s="117">
        <f t="shared" si="18"/>
        <v>0</v>
      </c>
      <c r="G37" s="117">
        <f t="shared" si="18"/>
        <v>0</v>
      </c>
      <c r="H37" s="117">
        <f t="shared" si="18"/>
        <v>0</v>
      </c>
      <c r="I37" s="117"/>
      <c r="J37" s="117">
        <f t="shared" ref="J37:Y37" si="20">IF(J16=J$4,1,0)</f>
        <v>0</v>
      </c>
      <c r="K37" s="117">
        <f t="shared" si="20"/>
        <v>0</v>
      </c>
      <c r="L37" s="117">
        <f t="shared" si="20"/>
        <v>0</v>
      </c>
      <c r="M37" s="117">
        <f t="shared" si="20"/>
        <v>0</v>
      </c>
      <c r="N37" s="117">
        <f t="shared" si="20"/>
        <v>0</v>
      </c>
      <c r="O37" s="117">
        <f t="shared" si="20"/>
        <v>0</v>
      </c>
      <c r="P37" s="117">
        <f t="shared" si="20"/>
        <v>0</v>
      </c>
      <c r="Q37" s="117">
        <f t="shared" si="20"/>
        <v>0</v>
      </c>
      <c r="R37" s="117">
        <f t="shared" si="20"/>
        <v>0</v>
      </c>
      <c r="S37" s="117">
        <f t="shared" si="20"/>
        <v>0</v>
      </c>
      <c r="T37" s="117">
        <f t="shared" si="20"/>
        <v>0</v>
      </c>
      <c r="U37" s="117">
        <f t="shared" si="20"/>
        <v>0</v>
      </c>
      <c r="V37" s="117">
        <f t="shared" si="20"/>
        <v>0</v>
      </c>
      <c r="W37" s="117">
        <f t="shared" si="20"/>
        <v>0</v>
      </c>
      <c r="X37" s="117">
        <f t="shared" si="20"/>
        <v>0</v>
      </c>
      <c r="Y37" s="117">
        <f t="shared" si="20"/>
        <v>0</v>
      </c>
      <c r="Z37" s="118"/>
      <c r="AA37" s="92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115"/>
      <c r="BP37" s="92"/>
      <c r="BQ37" s="92"/>
      <c r="BR37" s="92"/>
    </row>
    <row r="38" spans="3:70" s="84" customFormat="1" ht="21.75" customHeight="1" x14ac:dyDescent="0.3">
      <c r="C38" s="116" t="str">
        <f t="shared" si="8"/>
        <v>Debbie</v>
      </c>
      <c r="D38" s="117">
        <f t="shared" si="18"/>
        <v>0</v>
      </c>
      <c r="E38" s="117">
        <f t="shared" si="18"/>
        <v>0</v>
      </c>
      <c r="F38" s="117">
        <f t="shared" si="18"/>
        <v>0</v>
      </c>
      <c r="G38" s="117">
        <f t="shared" si="18"/>
        <v>0</v>
      </c>
      <c r="H38" s="117">
        <f t="shared" si="18"/>
        <v>0</v>
      </c>
      <c r="I38" s="117"/>
      <c r="J38" s="117">
        <f t="shared" ref="J38:Y38" si="21">IF(J17=J$4,1,0)</f>
        <v>0</v>
      </c>
      <c r="K38" s="117">
        <f t="shared" si="21"/>
        <v>0</v>
      </c>
      <c r="L38" s="117">
        <f t="shared" si="21"/>
        <v>0</v>
      </c>
      <c r="M38" s="117">
        <f t="shared" si="21"/>
        <v>0</v>
      </c>
      <c r="N38" s="117">
        <f t="shared" si="21"/>
        <v>0</v>
      </c>
      <c r="O38" s="117">
        <f t="shared" si="21"/>
        <v>0</v>
      </c>
      <c r="P38" s="117">
        <f t="shared" si="21"/>
        <v>0</v>
      </c>
      <c r="Q38" s="117">
        <f t="shared" si="21"/>
        <v>0</v>
      </c>
      <c r="R38" s="117">
        <f t="shared" si="21"/>
        <v>0</v>
      </c>
      <c r="S38" s="117">
        <f t="shared" si="21"/>
        <v>0</v>
      </c>
      <c r="T38" s="117">
        <f t="shared" si="21"/>
        <v>0</v>
      </c>
      <c r="U38" s="117">
        <f t="shared" si="21"/>
        <v>0</v>
      </c>
      <c r="V38" s="117">
        <f t="shared" si="21"/>
        <v>0</v>
      </c>
      <c r="W38" s="117">
        <f t="shared" si="21"/>
        <v>0</v>
      </c>
      <c r="X38" s="117">
        <f t="shared" si="21"/>
        <v>0</v>
      </c>
      <c r="Y38" s="117">
        <f t="shared" si="21"/>
        <v>0</v>
      </c>
      <c r="Z38" s="118"/>
      <c r="AA38" s="92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115"/>
      <c r="BP38" s="92"/>
      <c r="BQ38" s="92"/>
      <c r="BR38" s="92"/>
    </row>
    <row r="39" spans="3:70" s="84" customFormat="1" ht="21.75" customHeight="1" x14ac:dyDescent="0.3">
      <c r="C39" s="116" t="str">
        <f t="shared" si="8"/>
        <v>Scott</v>
      </c>
      <c r="D39" s="117">
        <f t="shared" si="18"/>
        <v>0</v>
      </c>
      <c r="E39" s="117">
        <f t="shared" si="18"/>
        <v>0</v>
      </c>
      <c r="F39" s="117">
        <f t="shared" si="18"/>
        <v>0</v>
      </c>
      <c r="G39" s="117">
        <f t="shared" si="18"/>
        <v>0</v>
      </c>
      <c r="H39" s="117">
        <f t="shared" si="18"/>
        <v>0</v>
      </c>
      <c r="I39" s="117"/>
      <c r="J39" s="117">
        <f t="shared" ref="J39:Y39" si="22">IF(J18=J$4,1,0)</f>
        <v>0</v>
      </c>
      <c r="K39" s="117">
        <f t="shared" si="22"/>
        <v>0</v>
      </c>
      <c r="L39" s="117">
        <f t="shared" si="22"/>
        <v>0</v>
      </c>
      <c r="M39" s="117">
        <f t="shared" si="22"/>
        <v>0</v>
      </c>
      <c r="N39" s="117">
        <f t="shared" si="22"/>
        <v>0</v>
      </c>
      <c r="O39" s="117">
        <f t="shared" si="22"/>
        <v>0</v>
      </c>
      <c r="P39" s="117">
        <f t="shared" si="22"/>
        <v>0</v>
      </c>
      <c r="Q39" s="117">
        <f t="shared" si="22"/>
        <v>0</v>
      </c>
      <c r="R39" s="117">
        <f t="shared" si="22"/>
        <v>0</v>
      </c>
      <c r="S39" s="117">
        <f t="shared" si="22"/>
        <v>0</v>
      </c>
      <c r="T39" s="117">
        <f t="shared" si="22"/>
        <v>0</v>
      </c>
      <c r="U39" s="117">
        <f t="shared" si="22"/>
        <v>0</v>
      </c>
      <c r="V39" s="117">
        <f t="shared" si="22"/>
        <v>0</v>
      </c>
      <c r="W39" s="117">
        <f t="shared" si="22"/>
        <v>0</v>
      </c>
      <c r="X39" s="117">
        <f t="shared" si="22"/>
        <v>0</v>
      </c>
      <c r="Y39" s="117">
        <f t="shared" si="22"/>
        <v>0</v>
      </c>
      <c r="Z39" s="118"/>
      <c r="AA39" s="92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115"/>
      <c r="BP39" s="92"/>
      <c r="BQ39" s="92"/>
      <c r="BR39" s="92"/>
    </row>
    <row r="40" spans="3:70" s="84" customFormat="1" ht="21.75" customHeight="1" x14ac:dyDescent="0.3">
      <c r="C40" s="116" t="str">
        <f t="shared" si="8"/>
        <v>Michelle</v>
      </c>
      <c r="D40" s="117">
        <f t="shared" si="18"/>
        <v>0</v>
      </c>
      <c r="E40" s="117">
        <f t="shared" si="18"/>
        <v>0</v>
      </c>
      <c r="F40" s="117">
        <f t="shared" si="18"/>
        <v>0</v>
      </c>
      <c r="G40" s="117">
        <f t="shared" si="18"/>
        <v>0</v>
      </c>
      <c r="H40" s="117">
        <f t="shared" si="18"/>
        <v>0</v>
      </c>
      <c r="I40" s="117"/>
      <c r="J40" s="117">
        <f t="shared" ref="J40:Y40" si="23">IF(J19=J$4,1,0)</f>
        <v>0</v>
      </c>
      <c r="K40" s="117">
        <f t="shared" si="23"/>
        <v>0</v>
      </c>
      <c r="L40" s="117">
        <f t="shared" si="23"/>
        <v>0</v>
      </c>
      <c r="M40" s="117">
        <f t="shared" si="23"/>
        <v>0</v>
      </c>
      <c r="N40" s="117">
        <f t="shared" si="23"/>
        <v>0</v>
      </c>
      <c r="O40" s="117">
        <f t="shared" si="23"/>
        <v>0</v>
      </c>
      <c r="P40" s="117">
        <f t="shared" si="23"/>
        <v>0</v>
      </c>
      <c r="Q40" s="117">
        <f t="shared" si="23"/>
        <v>0</v>
      </c>
      <c r="R40" s="117">
        <f t="shared" si="23"/>
        <v>0</v>
      </c>
      <c r="S40" s="117">
        <f t="shared" si="23"/>
        <v>0</v>
      </c>
      <c r="T40" s="117">
        <f t="shared" si="23"/>
        <v>0</v>
      </c>
      <c r="U40" s="117">
        <f t="shared" si="23"/>
        <v>0</v>
      </c>
      <c r="V40" s="117">
        <f t="shared" si="23"/>
        <v>0</v>
      </c>
      <c r="W40" s="117">
        <f t="shared" si="23"/>
        <v>0</v>
      </c>
      <c r="X40" s="117">
        <f t="shared" si="23"/>
        <v>0</v>
      </c>
      <c r="Y40" s="117">
        <f t="shared" si="23"/>
        <v>0</v>
      </c>
      <c r="Z40" s="118"/>
      <c r="AA40" s="92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115"/>
      <c r="BP40" s="92"/>
      <c r="BQ40" s="92"/>
      <c r="BR40" s="92"/>
    </row>
    <row r="41" spans="3:70" s="84" customFormat="1" ht="21.75" customHeight="1" x14ac:dyDescent="0.3">
      <c r="C41" s="116" t="str">
        <f t="shared" si="8"/>
        <v>Teri</v>
      </c>
      <c r="D41" s="117">
        <f t="shared" si="18"/>
        <v>0</v>
      </c>
      <c r="E41" s="117">
        <f t="shared" si="18"/>
        <v>0</v>
      </c>
      <c r="F41" s="117">
        <f t="shared" si="18"/>
        <v>0</v>
      </c>
      <c r="G41" s="117">
        <f t="shared" si="18"/>
        <v>0</v>
      </c>
      <c r="H41" s="117">
        <f t="shared" si="18"/>
        <v>0</v>
      </c>
      <c r="I41" s="117"/>
      <c r="J41" s="117">
        <f t="shared" ref="J41:Y41" si="24">IF(J20=J$4,1,0)</f>
        <v>0</v>
      </c>
      <c r="K41" s="117">
        <f t="shared" si="24"/>
        <v>0</v>
      </c>
      <c r="L41" s="117">
        <f t="shared" si="24"/>
        <v>0</v>
      </c>
      <c r="M41" s="117">
        <f t="shared" si="24"/>
        <v>0</v>
      </c>
      <c r="N41" s="117">
        <f t="shared" si="24"/>
        <v>0</v>
      </c>
      <c r="O41" s="117">
        <f t="shared" si="24"/>
        <v>0</v>
      </c>
      <c r="P41" s="117">
        <f t="shared" si="24"/>
        <v>0</v>
      </c>
      <c r="Q41" s="117">
        <f t="shared" si="24"/>
        <v>0</v>
      </c>
      <c r="R41" s="117">
        <f t="shared" si="24"/>
        <v>0</v>
      </c>
      <c r="S41" s="117">
        <f t="shared" si="24"/>
        <v>0</v>
      </c>
      <c r="T41" s="117">
        <f t="shared" si="24"/>
        <v>0</v>
      </c>
      <c r="U41" s="117">
        <f t="shared" si="24"/>
        <v>0</v>
      </c>
      <c r="V41" s="117">
        <f t="shared" si="24"/>
        <v>0</v>
      </c>
      <c r="W41" s="117">
        <f t="shared" si="24"/>
        <v>0</v>
      </c>
      <c r="X41" s="117">
        <f t="shared" si="24"/>
        <v>0</v>
      </c>
      <c r="Y41" s="117">
        <f t="shared" si="24"/>
        <v>0</v>
      </c>
      <c r="Z41" s="118"/>
      <c r="AA41" s="92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115"/>
      <c r="BP41" s="92"/>
      <c r="BQ41" s="92"/>
      <c r="BR41" s="92"/>
    </row>
    <row r="42" spans="3:70" s="84" customFormat="1" ht="21.75" customHeight="1" x14ac:dyDescent="0.3">
      <c r="C42" s="116" t="str">
        <f t="shared" si="8"/>
        <v>Steve</v>
      </c>
      <c r="D42" s="117">
        <f t="shared" ref="D42:H44" si="25">IF(D22=D$4,1,0)</f>
        <v>0</v>
      </c>
      <c r="E42" s="117">
        <f t="shared" si="25"/>
        <v>0</v>
      </c>
      <c r="F42" s="117">
        <f t="shared" si="25"/>
        <v>0</v>
      </c>
      <c r="G42" s="117">
        <f t="shared" si="25"/>
        <v>0</v>
      </c>
      <c r="H42" s="117">
        <f t="shared" si="25"/>
        <v>0</v>
      </c>
      <c r="I42" s="117"/>
      <c r="J42" s="117">
        <f t="shared" ref="J42:Y42" si="26">IF(J22=J$4,1,0)</f>
        <v>0</v>
      </c>
      <c r="K42" s="117">
        <f t="shared" si="26"/>
        <v>0</v>
      </c>
      <c r="L42" s="117">
        <f t="shared" si="26"/>
        <v>0</v>
      </c>
      <c r="M42" s="117">
        <f t="shared" si="26"/>
        <v>0</v>
      </c>
      <c r="N42" s="117">
        <f t="shared" si="26"/>
        <v>0</v>
      </c>
      <c r="O42" s="117">
        <f t="shared" si="26"/>
        <v>0</v>
      </c>
      <c r="P42" s="117">
        <f t="shared" si="26"/>
        <v>0</v>
      </c>
      <c r="Q42" s="117">
        <f t="shared" si="26"/>
        <v>0</v>
      </c>
      <c r="R42" s="117">
        <f t="shared" si="26"/>
        <v>0</v>
      </c>
      <c r="S42" s="117">
        <f t="shared" si="26"/>
        <v>0</v>
      </c>
      <c r="T42" s="117">
        <f t="shared" si="26"/>
        <v>0</v>
      </c>
      <c r="U42" s="117">
        <f t="shared" si="26"/>
        <v>0</v>
      </c>
      <c r="V42" s="117">
        <f t="shared" si="26"/>
        <v>0</v>
      </c>
      <c r="W42" s="117">
        <f t="shared" si="26"/>
        <v>0</v>
      </c>
      <c r="X42" s="117">
        <f t="shared" si="26"/>
        <v>0</v>
      </c>
      <c r="Y42" s="117">
        <f t="shared" si="26"/>
        <v>0</v>
      </c>
      <c r="Z42" s="118"/>
      <c r="AA42" s="92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115"/>
      <c r="BP42" s="92"/>
      <c r="BQ42" s="92"/>
      <c r="BR42" s="92"/>
    </row>
    <row r="43" spans="3:70" s="84" customFormat="1" ht="21.75" customHeight="1" x14ac:dyDescent="0.3">
      <c r="C43" s="116" t="str">
        <f t="shared" si="8"/>
        <v>Kim</v>
      </c>
      <c r="D43" s="117">
        <f>IF(D20=D$4,1,0)</f>
        <v>0</v>
      </c>
      <c r="E43" s="117">
        <f t="shared" si="25"/>
        <v>0</v>
      </c>
      <c r="F43" s="117">
        <f>IF(F20=F$4,1,0)</f>
        <v>0</v>
      </c>
      <c r="G43" s="117">
        <f>IF(G20=G$4,1,0)</f>
        <v>0</v>
      </c>
      <c r="H43" s="117">
        <f>IF(H20=H$4,1,0)</f>
        <v>0</v>
      </c>
      <c r="I43" s="117"/>
      <c r="J43" s="117">
        <f t="shared" ref="J43:Y43" si="27">IF(J20=J$4,1,0)</f>
        <v>0</v>
      </c>
      <c r="K43" s="117">
        <f t="shared" si="27"/>
        <v>0</v>
      </c>
      <c r="L43" s="117">
        <f t="shared" si="27"/>
        <v>0</v>
      </c>
      <c r="M43" s="117">
        <f t="shared" si="27"/>
        <v>0</v>
      </c>
      <c r="N43" s="117">
        <f t="shared" si="27"/>
        <v>0</v>
      </c>
      <c r="O43" s="117">
        <f t="shared" si="27"/>
        <v>0</v>
      </c>
      <c r="P43" s="117">
        <f t="shared" si="27"/>
        <v>0</v>
      </c>
      <c r="Q43" s="117">
        <f t="shared" si="27"/>
        <v>0</v>
      </c>
      <c r="R43" s="117">
        <f t="shared" si="27"/>
        <v>0</v>
      </c>
      <c r="S43" s="117">
        <f t="shared" si="27"/>
        <v>0</v>
      </c>
      <c r="T43" s="117">
        <f t="shared" si="27"/>
        <v>0</v>
      </c>
      <c r="U43" s="117">
        <f t="shared" si="27"/>
        <v>0</v>
      </c>
      <c r="V43" s="117">
        <f t="shared" si="27"/>
        <v>0</v>
      </c>
      <c r="W43" s="117">
        <f t="shared" si="27"/>
        <v>0</v>
      </c>
      <c r="X43" s="117">
        <f t="shared" si="27"/>
        <v>0</v>
      </c>
      <c r="Y43" s="117">
        <f t="shared" si="27"/>
        <v>0</v>
      </c>
      <c r="Z43" s="118"/>
      <c r="AA43" s="92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115"/>
      <c r="BP43" s="92"/>
      <c r="BQ43" s="92"/>
      <c r="BR43" s="92"/>
    </row>
    <row r="44" spans="3:70" s="84" customFormat="1" ht="21.75" customHeight="1" x14ac:dyDescent="0.3">
      <c r="C44" s="116"/>
      <c r="D44" s="117">
        <f>IF(D22=D$4,1,0)</f>
        <v>0</v>
      </c>
      <c r="E44" s="117">
        <f t="shared" si="25"/>
        <v>0</v>
      </c>
      <c r="F44" s="117">
        <f>IF(F22=F$4,1,0)</f>
        <v>0</v>
      </c>
      <c r="G44" s="117">
        <f>IF(G22=G$4,1,0)</f>
        <v>0</v>
      </c>
      <c r="H44" s="117">
        <f>IF(H22=H$4,1,0)</f>
        <v>0</v>
      </c>
      <c r="I44" s="117"/>
      <c r="J44" s="117">
        <f t="shared" ref="J44:Y44" si="28">IF(J22=J$4,1,0)</f>
        <v>0</v>
      </c>
      <c r="K44" s="117">
        <f t="shared" si="28"/>
        <v>0</v>
      </c>
      <c r="L44" s="117">
        <f t="shared" si="28"/>
        <v>0</v>
      </c>
      <c r="M44" s="117">
        <f t="shared" si="28"/>
        <v>0</v>
      </c>
      <c r="N44" s="117">
        <f t="shared" si="28"/>
        <v>0</v>
      </c>
      <c r="O44" s="117">
        <f t="shared" si="28"/>
        <v>0</v>
      </c>
      <c r="P44" s="117">
        <f t="shared" si="28"/>
        <v>0</v>
      </c>
      <c r="Q44" s="117">
        <f t="shared" si="28"/>
        <v>0</v>
      </c>
      <c r="R44" s="117">
        <f t="shared" si="28"/>
        <v>0</v>
      </c>
      <c r="S44" s="117">
        <f t="shared" si="28"/>
        <v>0</v>
      </c>
      <c r="T44" s="117">
        <f t="shared" si="28"/>
        <v>0</v>
      </c>
      <c r="U44" s="117">
        <f t="shared" si="28"/>
        <v>0</v>
      </c>
      <c r="V44" s="117">
        <f t="shared" si="28"/>
        <v>0</v>
      </c>
      <c r="W44" s="117">
        <f t="shared" si="28"/>
        <v>0</v>
      </c>
      <c r="X44" s="117">
        <f t="shared" si="28"/>
        <v>0</v>
      </c>
      <c r="Y44" s="117">
        <f t="shared" si="28"/>
        <v>0</v>
      </c>
      <c r="Z44" s="118"/>
      <c r="AA44" s="92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115"/>
      <c r="BP44" s="92"/>
      <c r="BQ44" s="92"/>
      <c r="BR44" s="92"/>
    </row>
    <row r="45" spans="3:70" s="84" customFormat="1" ht="21.75" customHeight="1" x14ac:dyDescent="0.3">
      <c r="C45" s="116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8"/>
      <c r="AA45" s="92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115"/>
      <c r="BP45" s="92"/>
      <c r="BQ45" s="92"/>
      <c r="BR45" s="92"/>
    </row>
    <row r="46" spans="3:70" ht="21.75" customHeight="1" x14ac:dyDescent="0.3">
      <c r="C46" s="116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114"/>
      <c r="AA46" s="92"/>
      <c r="AB46" s="84"/>
      <c r="AC46" s="84"/>
    </row>
    <row r="47" spans="3:70" ht="21.75" customHeight="1" x14ac:dyDescent="0.3">
      <c r="C47" s="116"/>
      <c r="Z47" s="33"/>
    </row>
  </sheetData>
  <conditionalFormatting sqref="D5:H22 J5:Y22">
    <cfRule type="cellIs" dxfId="3" priority="1" operator="equal">
      <formula>D$4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6C49D-412F-41BA-8BF4-0525C39A1E44}">
  <sheetPr>
    <tabColor theme="2" tint="-0.249977111117893"/>
  </sheetPr>
  <dimension ref="C1:BV47"/>
  <sheetViews>
    <sheetView workbookViewId="0">
      <selection activeCell="AY5" sqref="AY5:BP29"/>
    </sheetView>
  </sheetViews>
  <sheetFormatPr defaultColWidth="5.109375" defaultRowHeight="21.75" customHeight="1" x14ac:dyDescent="0.3"/>
  <cols>
    <col min="1" max="1" width="5.109375" style="12"/>
    <col min="2" max="2" width="7" style="12" customWidth="1"/>
    <col min="3" max="3" width="14.44140625" style="12" customWidth="1"/>
    <col min="4" max="4" width="4.109375" style="13" customWidth="1"/>
    <col min="5" max="5" width="4.44140625" style="13" customWidth="1"/>
    <col min="6" max="8" width="4.109375" style="13" customWidth="1"/>
    <col min="9" max="9" width="1.44140625" style="13" customWidth="1"/>
    <col min="10" max="10" width="4.44140625" style="13" customWidth="1"/>
    <col min="11" max="25" width="4.109375" style="13" customWidth="1"/>
    <col min="26" max="26" width="4.109375" style="14" customWidth="1"/>
    <col min="27" max="27" width="5" style="13" customWidth="1"/>
    <col min="28" max="28" width="2.33203125" style="12" customWidth="1"/>
    <col min="29" max="29" width="5.33203125" style="12" customWidth="1"/>
    <col min="30" max="30" width="4.5546875" style="12" customWidth="1"/>
    <col min="31" max="31" width="4.5546875" style="26" customWidth="1"/>
    <col min="32" max="48" width="4.44140625" style="26" hidden="1" customWidth="1"/>
    <col min="49" max="49" width="7.33203125" style="26" hidden="1" customWidth="1"/>
    <col min="50" max="50" width="5.88671875" style="12" customWidth="1"/>
    <col min="51" max="66" width="4.44140625" style="110" customWidth="1"/>
    <col min="67" max="67" width="4.44140625" style="111" customWidth="1"/>
    <col min="68" max="70" width="5.109375" style="13"/>
    <col min="71" max="16384" width="5.109375" style="12"/>
  </cols>
  <sheetData>
    <row r="1" spans="3:74" ht="15.6" customHeight="1" thickBot="1" x14ac:dyDescent="0.35"/>
    <row r="2" spans="3:74" ht="17.25" customHeight="1" thickBot="1" x14ac:dyDescent="0.35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4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3">
      <c r="C3" s="19"/>
      <c r="D3" s="78"/>
      <c r="E3" s="78"/>
      <c r="F3" s="78"/>
      <c r="G3" s="78"/>
      <c r="H3" s="78"/>
      <c r="I3" s="89"/>
      <c r="J3" s="31" t="s">
        <v>139</v>
      </c>
      <c r="K3" s="27" t="s">
        <v>138</v>
      </c>
      <c r="L3" s="27" t="s">
        <v>137</v>
      </c>
      <c r="M3" s="27" t="s">
        <v>136</v>
      </c>
      <c r="N3" s="27" t="s">
        <v>135</v>
      </c>
      <c r="O3" s="27" t="s">
        <v>134</v>
      </c>
      <c r="P3" s="27" t="s">
        <v>133</v>
      </c>
      <c r="Q3" s="27" t="s">
        <v>132</v>
      </c>
      <c r="R3" s="27" t="s">
        <v>131</v>
      </c>
      <c r="S3" s="27" t="s">
        <v>130</v>
      </c>
      <c r="T3" s="27" t="s">
        <v>129</v>
      </c>
      <c r="U3" s="27" t="s">
        <v>128</v>
      </c>
      <c r="V3" s="27" t="s">
        <v>127</v>
      </c>
      <c r="W3" s="27" t="s">
        <v>126</v>
      </c>
      <c r="X3" s="31" t="s">
        <v>125</v>
      </c>
      <c r="Y3" s="31" t="s">
        <v>124</v>
      </c>
      <c r="Z3" s="28" t="s">
        <v>0</v>
      </c>
      <c r="AA3" s="20" t="s">
        <v>1</v>
      </c>
      <c r="AC3" s="11" t="s">
        <v>14</v>
      </c>
      <c r="AF3" s="155" t="str">
        <f>C5</f>
        <v>Fred</v>
      </c>
      <c r="AG3" s="155" t="str">
        <f>C6</f>
        <v>Joni</v>
      </c>
      <c r="AH3" s="155" t="str">
        <f>C7</f>
        <v>Tara</v>
      </c>
      <c r="AI3" s="155" t="str">
        <f>C8</f>
        <v>Roger</v>
      </c>
      <c r="AJ3" s="155" t="str">
        <f>C9</f>
        <v>Jeanne</v>
      </c>
      <c r="AK3" s="155" t="str">
        <f>C10</f>
        <v>Jackie</v>
      </c>
      <c r="AL3" s="155" t="str">
        <f>C11</f>
        <v>Darla</v>
      </c>
      <c r="AM3" s="155" t="str">
        <f>C12</f>
        <v>Kieran</v>
      </c>
      <c r="AN3" s="155" t="str">
        <f>C13</f>
        <v>Kaidan</v>
      </c>
      <c r="AO3" s="155" t="str">
        <f>C14</f>
        <v>Jim</v>
      </c>
      <c r="AP3" s="155" t="str">
        <f>C15</f>
        <v>Lisa</v>
      </c>
      <c r="AQ3" s="155" t="str">
        <f>C16</f>
        <v>Stuart</v>
      </c>
      <c r="AR3" s="155" t="str">
        <f>C17</f>
        <v>Debbie</v>
      </c>
      <c r="AS3" s="155" t="str">
        <f>C18</f>
        <v>Scott</v>
      </c>
      <c r="AT3" s="155" t="str">
        <f>C19</f>
        <v>Michelle</v>
      </c>
      <c r="AU3" s="155" t="str">
        <f>C20</f>
        <v>Teri</v>
      </c>
      <c r="AV3" s="155" t="str">
        <f>C21</f>
        <v>Steve</v>
      </c>
      <c r="AW3" s="155" t="str">
        <f>C22</f>
        <v>Kim</v>
      </c>
      <c r="AY3" s="93" t="str">
        <f>C5</f>
        <v>Fred</v>
      </c>
      <c r="AZ3" s="93" t="str">
        <f>C6</f>
        <v>Joni</v>
      </c>
      <c r="BA3" s="93" t="str">
        <f>C7</f>
        <v>Tara</v>
      </c>
      <c r="BB3" s="93" t="str">
        <f>C8</f>
        <v>Roger</v>
      </c>
      <c r="BC3" s="93" t="s">
        <v>39</v>
      </c>
      <c r="BD3" s="93" t="str">
        <f>C10</f>
        <v>Jackie</v>
      </c>
      <c r="BE3" s="93" t="str">
        <f>C11</f>
        <v>Darla</v>
      </c>
      <c r="BF3" s="93" t="str">
        <f>C12</f>
        <v>Kieran</v>
      </c>
      <c r="BG3" s="93" t="str">
        <f>C13</f>
        <v>Kaidan</v>
      </c>
      <c r="BH3" s="93" t="str">
        <f>C14</f>
        <v>Jim</v>
      </c>
      <c r="BI3" s="93" t="str">
        <f>C15</f>
        <v>Lisa</v>
      </c>
      <c r="BJ3" s="93" t="str">
        <f>C16</f>
        <v>Stuart</v>
      </c>
      <c r="BK3" s="93" t="str">
        <f>C17</f>
        <v>Debbie</v>
      </c>
      <c r="BL3" s="93" t="str">
        <f>C18</f>
        <v>Scott</v>
      </c>
      <c r="BM3" s="93" t="str">
        <f>C19</f>
        <v>Michelle</v>
      </c>
      <c r="BN3" s="93" t="str">
        <f>C20</f>
        <v>Teri</v>
      </c>
      <c r="BO3" s="93" t="str">
        <f>C21</f>
        <v>Steve</v>
      </c>
      <c r="BP3" s="93" t="str">
        <f>C22</f>
        <v>Kim</v>
      </c>
    </row>
    <row r="4" spans="3:74" s="24" customFormat="1" ht="20.25" customHeight="1" thickBot="1" x14ac:dyDescent="0.35">
      <c r="C4" s="29" t="s">
        <v>13</v>
      </c>
      <c r="D4" s="30" t="s">
        <v>60</v>
      </c>
      <c r="E4" s="30" t="s">
        <v>60</v>
      </c>
      <c r="F4" s="30" t="s">
        <v>60</v>
      </c>
      <c r="G4" s="30" t="s">
        <v>60</v>
      </c>
      <c r="H4" s="30" t="s">
        <v>60</v>
      </c>
      <c r="I4" s="30" t="s">
        <v>60</v>
      </c>
      <c r="J4" s="30" t="s">
        <v>60</v>
      </c>
      <c r="K4" s="30" t="s">
        <v>60</v>
      </c>
      <c r="L4" s="30" t="s">
        <v>60</v>
      </c>
      <c r="M4" s="30" t="s">
        <v>60</v>
      </c>
      <c r="N4" s="30" t="s">
        <v>60</v>
      </c>
      <c r="O4" s="30" t="s">
        <v>60</v>
      </c>
      <c r="P4" s="30" t="s">
        <v>60</v>
      </c>
      <c r="Q4" s="30" t="s">
        <v>60</v>
      </c>
      <c r="R4" s="30" t="s">
        <v>60</v>
      </c>
      <c r="S4" s="30" t="s">
        <v>60</v>
      </c>
      <c r="T4" s="30" t="s">
        <v>60</v>
      </c>
      <c r="U4" s="30" t="s">
        <v>60</v>
      </c>
      <c r="V4" s="30" t="s">
        <v>60</v>
      </c>
      <c r="W4" s="30" t="s">
        <v>60</v>
      </c>
      <c r="X4" s="30" t="s">
        <v>60</v>
      </c>
      <c r="Y4" s="30" t="s">
        <v>60</v>
      </c>
      <c r="Z4" s="32"/>
      <c r="AA4" s="34"/>
      <c r="AC4" s="25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60"/>
      <c r="AX4" s="26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3"/>
      <c r="BP4" s="113"/>
      <c r="BQ4" s="139"/>
      <c r="BR4" s="140"/>
      <c r="BS4" s="139"/>
    </row>
    <row r="5" spans="3:74" s="2" customFormat="1" ht="20.25" customHeight="1" thickBot="1" x14ac:dyDescent="0.35">
      <c r="C5" s="76" t="str">
        <f>'GRAND TOTALS'!C2</f>
        <v>Fred</v>
      </c>
      <c r="D5" s="99" t="str">
        <f>AF5</f>
        <v/>
      </c>
      <c r="E5" s="99" t="str">
        <f>AF6</f>
        <v/>
      </c>
      <c r="F5" s="99" t="str">
        <f>AF7</f>
        <v/>
      </c>
      <c r="G5" s="99" t="str">
        <f>AF8</f>
        <v/>
      </c>
      <c r="H5" s="99" t="str">
        <f>AF9</f>
        <v/>
      </c>
      <c r="I5" s="99"/>
      <c r="J5" s="99" t="str">
        <f>AF10</f>
        <v/>
      </c>
      <c r="K5" s="99" t="str">
        <f>AF11</f>
        <v/>
      </c>
      <c r="L5" s="99" t="str">
        <f>AF12</f>
        <v/>
      </c>
      <c r="M5" s="99" t="str">
        <f>AF13</f>
        <v/>
      </c>
      <c r="N5" s="99" t="str">
        <f>AF14</f>
        <v/>
      </c>
      <c r="O5" s="99" t="str">
        <f>AF15</f>
        <v/>
      </c>
      <c r="P5" s="99" t="str">
        <f>AF16</f>
        <v/>
      </c>
      <c r="Q5" s="99" t="str">
        <f>AF17</f>
        <v/>
      </c>
      <c r="R5" s="99" t="str">
        <f>AF18</f>
        <v/>
      </c>
      <c r="S5" s="99" t="str">
        <f>AF19</f>
        <v/>
      </c>
      <c r="T5" s="99" t="str">
        <f>AF20</f>
        <v/>
      </c>
      <c r="U5" s="99" t="str">
        <f>AF21</f>
        <v/>
      </c>
      <c r="V5" s="99" t="str">
        <f>AF22</f>
        <v/>
      </c>
      <c r="W5" s="99" t="str">
        <f>AF23</f>
        <v/>
      </c>
      <c r="X5" s="99" t="str">
        <f>AF24</f>
        <v/>
      </c>
      <c r="Y5" s="99" t="str">
        <f>AF25</f>
        <v/>
      </c>
      <c r="Z5" s="99">
        <f t="shared" ref="Z5:Z20" si="0">SUM(D26:Y26)</f>
        <v>0</v>
      </c>
      <c r="AA5" s="99">
        <f>AY26</f>
        <v>0</v>
      </c>
      <c r="AC5" s="21">
        <f>Z5+'Week 3'!Z5</f>
        <v>0</v>
      </c>
      <c r="AE5" s="24"/>
      <c r="AF5" s="165" t="str">
        <f>TRIM(AY5)</f>
        <v/>
      </c>
      <c r="AG5" s="165" t="str">
        <f t="shared" ref="AG5:AV20" si="1">TRIM(AZ5)</f>
        <v/>
      </c>
      <c r="AH5" s="165" t="str">
        <f t="shared" si="1"/>
        <v/>
      </c>
      <c r="AI5" s="165" t="str">
        <f>TRIM(BB5)</f>
        <v/>
      </c>
      <c r="AJ5" s="165" t="str">
        <f t="shared" si="1"/>
        <v/>
      </c>
      <c r="AK5" s="165" t="str">
        <f t="shared" si="1"/>
        <v/>
      </c>
      <c r="AL5" s="165" t="str">
        <f t="shared" si="1"/>
        <v/>
      </c>
      <c r="AM5" s="165" t="str">
        <f t="shared" si="1"/>
        <v/>
      </c>
      <c r="AN5" s="165" t="str">
        <f t="shared" si="1"/>
        <v/>
      </c>
      <c r="AO5" s="165" t="str">
        <f t="shared" si="1"/>
        <v/>
      </c>
      <c r="AP5" s="165" t="str">
        <f t="shared" si="1"/>
        <v/>
      </c>
      <c r="AQ5" s="165" t="str">
        <f t="shared" si="1"/>
        <v/>
      </c>
      <c r="AR5" s="165" t="str">
        <f t="shared" si="1"/>
        <v/>
      </c>
      <c r="AS5" s="165" t="str">
        <f t="shared" si="1"/>
        <v/>
      </c>
      <c r="AT5" s="165" t="str">
        <f t="shared" si="1"/>
        <v/>
      </c>
      <c r="AU5" s="165" t="str">
        <f t="shared" si="1"/>
        <v/>
      </c>
      <c r="AV5" s="165" t="str">
        <f t="shared" si="1"/>
        <v/>
      </c>
      <c r="AW5" s="165" t="str">
        <f t="shared" ref="AW5:AW26" si="2">TRIM(BP5)</f>
        <v/>
      </c>
      <c r="AX5" s="88"/>
      <c r="AY5" s="169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1"/>
      <c r="BQ5" s="141"/>
      <c r="BR5" s="141"/>
      <c r="BS5" s="162">
        <v>4.1666666666666664E-2</v>
      </c>
      <c r="BT5" s="161" t="s">
        <v>173</v>
      </c>
      <c r="BU5" s="141"/>
      <c r="BV5" s="140"/>
    </row>
    <row r="6" spans="3:74" s="2" customFormat="1" ht="20.25" customHeight="1" thickBot="1" x14ac:dyDescent="0.35">
      <c r="C6" s="76" t="str">
        <f>'GRAND TOTALS'!C3</f>
        <v>Joni</v>
      </c>
      <c r="D6" s="99" t="str">
        <f>AG5</f>
        <v/>
      </c>
      <c r="E6" s="99" t="str">
        <f>AG6</f>
        <v/>
      </c>
      <c r="F6" s="99" t="str">
        <f>AG7</f>
        <v/>
      </c>
      <c r="G6" s="99" t="str">
        <f>AG8</f>
        <v/>
      </c>
      <c r="H6" s="99" t="str">
        <f>AG9</f>
        <v/>
      </c>
      <c r="I6" s="99"/>
      <c r="J6" s="99" t="str">
        <f>AG10</f>
        <v/>
      </c>
      <c r="K6" s="99" t="str">
        <f>AG11</f>
        <v/>
      </c>
      <c r="L6" s="99" t="str">
        <f>AG12</f>
        <v/>
      </c>
      <c r="M6" s="99" t="str">
        <f>AG13</f>
        <v/>
      </c>
      <c r="N6" s="99" t="str">
        <f>AG14</f>
        <v/>
      </c>
      <c r="O6" s="99" t="str">
        <f>AG15</f>
        <v/>
      </c>
      <c r="P6" s="99" t="str">
        <f>AG16</f>
        <v/>
      </c>
      <c r="Q6" s="99" t="str">
        <f>AG17</f>
        <v/>
      </c>
      <c r="R6" s="99" t="str">
        <f>AG18</f>
        <v/>
      </c>
      <c r="S6" s="99" t="str">
        <f>AG19</f>
        <v/>
      </c>
      <c r="T6" s="99" t="str">
        <f>AG20</f>
        <v/>
      </c>
      <c r="U6" s="99" t="str">
        <f>AG21</f>
        <v/>
      </c>
      <c r="V6" s="99" t="str">
        <f>AG22</f>
        <v/>
      </c>
      <c r="W6" s="99" t="str">
        <f>AG23</f>
        <v/>
      </c>
      <c r="X6" s="99" t="str">
        <f>AG24</f>
        <v/>
      </c>
      <c r="Y6" s="99" t="str">
        <f>AG25</f>
        <v/>
      </c>
      <c r="Z6" s="99">
        <f t="shared" si="0"/>
        <v>0</v>
      </c>
      <c r="AA6" s="99">
        <f>AZ26</f>
        <v>0</v>
      </c>
      <c r="AC6" s="21">
        <f>Z6+'Week 3'!Z6</f>
        <v>0</v>
      </c>
      <c r="AE6" s="24"/>
      <c r="AF6" s="165" t="str">
        <f t="shared" ref="AF6:AU26" si="3">TRIM(AY6)</f>
        <v/>
      </c>
      <c r="AG6" s="165" t="str">
        <f t="shared" si="1"/>
        <v/>
      </c>
      <c r="AH6" s="165" t="str">
        <f t="shared" si="1"/>
        <v/>
      </c>
      <c r="AI6" s="165" t="str">
        <f>TRIM(BB6)</f>
        <v/>
      </c>
      <c r="AJ6" s="165" t="str">
        <f t="shared" si="1"/>
        <v/>
      </c>
      <c r="AK6" s="165" t="str">
        <f t="shared" si="1"/>
        <v/>
      </c>
      <c r="AL6" s="165" t="str">
        <f t="shared" si="1"/>
        <v/>
      </c>
      <c r="AM6" s="165" t="str">
        <f t="shared" si="1"/>
        <v/>
      </c>
      <c r="AN6" s="165" t="str">
        <f t="shared" si="1"/>
        <v/>
      </c>
      <c r="AO6" s="165" t="str">
        <f t="shared" si="1"/>
        <v/>
      </c>
      <c r="AP6" s="165" t="str">
        <f t="shared" si="1"/>
        <v/>
      </c>
      <c r="AQ6" s="165" t="str">
        <f t="shared" si="1"/>
        <v/>
      </c>
      <c r="AR6" s="165" t="str">
        <f t="shared" si="1"/>
        <v/>
      </c>
      <c r="AS6" s="165" t="str">
        <f t="shared" si="1"/>
        <v/>
      </c>
      <c r="AT6" s="165" t="str">
        <f t="shared" si="1"/>
        <v/>
      </c>
      <c r="AU6" s="165" t="str">
        <f t="shared" si="1"/>
        <v/>
      </c>
      <c r="AV6" s="165" t="str">
        <f t="shared" si="1"/>
        <v/>
      </c>
      <c r="AW6" s="165" t="str">
        <f t="shared" si="2"/>
        <v/>
      </c>
      <c r="AX6" s="88"/>
      <c r="AY6" s="172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173"/>
      <c r="BQ6" s="141"/>
      <c r="BR6" s="141"/>
      <c r="BS6" s="162">
        <v>8.3333333333333329E-2</v>
      </c>
      <c r="BT6" s="161" t="s">
        <v>159</v>
      </c>
      <c r="BU6" s="141"/>
      <c r="BV6" s="140"/>
    </row>
    <row r="7" spans="3:74" s="2" customFormat="1" ht="20.25" customHeight="1" thickBot="1" x14ac:dyDescent="0.35">
      <c r="C7" s="76" t="str">
        <f>'GRAND TOTALS'!C4</f>
        <v>Tara</v>
      </c>
      <c r="D7" s="99" t="str">
        <f>AH5</f>
        <v/>
      </c>
      <c r="E7" s="99" t="str">
        <f>AH6</f>
        <v/>
      </c>
      <c r="F7" s="99" t="str">
        <f>AH7</f>
        <v/>
      </c>
      <c r="G7" s="99" t="str">
        <f>AH8</f>
        <v/>
      </c>
      <c r="H7" s="99" t="str">
        <f>AH9</f>
        <v/>
      </c>
      <c r="I7" s="99"/>
      <c r="J7" s="99" t="str">
        <f>AH10</f>
        <v/>
      </c>
      <c r="K7" s="99" t="str">
        <f>AH11</f>
        <v/>
      </c>
      <c r="L7" s="99" t="str">
        <f>AH12</f>
        <v/>
      </c>
      <c r="M7" s="99" t="str">
        <f>AH13</f>
        <v/>
      </c>
      <c r="N7" s="99" t="str">
        <f>AH14</f>
        <v/>
      </c>
      <c r="O7" s="99" t="str">
        <f>AH15</f>
        <v/>
      </c>
      <c r="P7" s="99" t="str">
        <f>AH16</f>
        <v/>
      </c>
      <c r="Q7" s="99" t="str">
        <f>AH17</f>
        <v/>
      </c>
      <c r="R7" s="99" t="str">
        <f>AH18</f>
        <v/>
      </c>
      <c r="S7" s="99" t="str">
        <f>AH19</f>
        <v/>
      </c>
      <c r="T7" s="99" t="str">
        <f>AH20</f>
        <v/>
      </c>
      <c r="U7" s="99" t="str">
        <f>AH21</f>
        <v/>
      </c>
      <c r="V7" s="99" t="str">
        <f>AH22</f>
        <v/>
      </c>
      <c r="W7" s="99" t="str">
        <f>AH23</f>
        <v/>
      </c>
      <c r="X7" s="99" t="str">
        <f>AH24</f>
        <v/>
      </c>
      <c r="Y7" s="99" t="str">
        <f>AH25</f>
        <v/>
      </c>
      <c r="Z7" s="99">
        <f t="shared" si="0"/>
        <v>0</v>
      </c>
      <c r="AA7" s="99">
        <f>BA26</f>
        <v>0</v>
      </c>
      <c r="AC7" s="21">
        <f>Z7+'Week 3'!Z7</f>
        <v>0</v>
      </c>
      <c r="AE7" s="24"/>
      <c r="AF7" s="165" t="str">
        <f t="shared" si="3"/>
        <v/>
      </c>
      <c r="AG7" s="165" t="str">
        <f t="shared" si="1"/>
        <v/>
      </c>
      <c r="AH7" s="165" t="str">
        <f t="shared" si="1"/>
        <v/>
      </c>
      <c r="AI7" s="165" t="str">
        <f t="shared" si="1"/>
        <v/>
      </c>
      <c r="AJ7" s="165" t="str">
        <f t="shared" si="1"/>
        <v/>
      </c>
      <c r="AK7" s="165" t="str">
        <f t="shared" si="1"/>
        <v/>
      </c>
      <c r="AL7" s="165" t="str">
        <f t="shared" si="1"/>
        <v/>
      </c>
      <c r="AM7" s="165" t="str">
        <f t="shared" si="1"/>
        <v/>
      </c>
      <c r="AN7" s="165" t="str">
        <f t="shared" si="1"/>
        <v/>
      </c>
      <c r="AO7" s="165" t="str">
        <f t="shared" si="1"/>
        <v/>
      </c>
      <c r="AP7" s="165" t="str">
        <f t="shared" si="1"/>
        <v/>
      </c>
      <c r="AQ7" s="165" t="str">
        <f t="shared" si="1"/>
        <v/>
      </c>
      <c r="AR7" s="165" t="str">
        <f t="shared" si="1"/>
        <v/>
      </c>
      <c r="AS7" s="165" t="str">
        <f t="shared" si="1"/>
        <v/>
      </c>
      <c r="AT7" s="165" t="str">
        <f t="shared" si="1"/>
        <v/>
      </c>
      <c r="AU7" s="165" t="str">
        <f t="shared" si="1"/>
        <v/>
      </c>
      <c r="AV7" s="165" t="str">
        <f t="shared" si="1"/>
        <v/>
      </c>
      <c r="AW7" s="165" t="str">
        <f t="shared" si="2"/>
        <v/>
      </c>
      <c r="AX7" s="88"/>
      <c r="AY7" s="172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173"/>
      <c r="BQ7" s="141"/>
      <c r="BR7" s="141"/>
      <c r="BS7" s="162">
        <v>0.125</v>
      </c>
      <c r="BT7" s="161" t="s">
        <v>171</v>
      </c>
      <c r="BU7" s="141"/>
      <c r="BV7" s="140"/>
    </row>
    <row r="8" spans="3:74" s="2" customFormat="1" ht="20.25" customHeight="1" thickBot="1" x14ac:dyDescent="0.35">
      <c r="C8" s="76" t="str">
        <f>'GRAND TOTALS'!C5</f>
        <v>Roger</v>
      </c>
      <c r="D8" s="99" t="str">
        <f>AI5</f>
        <v/>
      </c>
      <c r="E8" s="99" t="str">
        <f>AI6</f>
        <v/>
      </c>
      <c r="F8" s="99" t="str">
        <f>AI7</f>
        <v/>
      </c>
      <c r="G8" s="99" t="str">
        <f>AI8</f>
        <v/>
      </c>
      <c r="H8" s="99" t="str">
        <f>AI9</f>
        <v/>
      </c>
      <c r="I8" s="99"/>
      <c r="J8" s="99" t="str">
        <f>AI10</f>
        <v/>
      </c>
      <c r="K8" s="99" t="str">
        <f>AI11</f>
        <v/>
      </c>
      <c r="L8" s="99" t="str">
        <f>AI12</f>
        <v/>
      </c>
      <c r="M8" s="99" t="str">
        <f>AI13</f>
        <v/>
      </c>
      <c r="N8" s="99" t="str">
        <f>AI14</f>
        <v/>
      </c>
      <c r="O8" s="99" t="str">
        <f>AI15</f>
        <v/>
      </c>
      <c r="P8" s="99" t="str">
        <f>AI16</f>
        <v/>
      </c>
      <c r="Q8" s="99" t="str">
        <f>AI17</f>
        <v/>
      </c>
      <c r="R8" s="99" t="str">
        <f>AI18</f>
        <v/>
      </c>
      <c r="S8" s="99" t="str">
        <f>AI19</f>
        <v/>
      </c>
      <c r="T8" s="99" t="str">
        <f>AI20</f>
        <v/>
      </c>
      <c r="U8" s="99" t="str">
        <f>AI21</f>
        <v/>
      </c>
      <c r="V8" s="99" t="str">
        <f>AI22</f>
        <v/>
      </c>
      <c r="W8" s="99" t="str">
        <f>AI23</f>
        <v/>
      </c>
      <c r="X8" s="99" t="str">
        <f>AI24</f>
        <v/>
      </c>
      <c r="Y8" s="99" t="str">
        <f>AI25</f>
        <v/>
      </c>
      <c r="Z8" s="99">
        <f t="shared" si="0"/>
        <v>0</v>
      </c>
      <c r="AA8" s="99">
        <f>BB26</f>
        <v>0</v>
      </c>
      <c r="AC8" s="21">
        <f>Z8+'Week 3'!Z8</f>
        <v>0</v>
      </c>
      <c r="AE8" s="24"/>
      <c r="AF8" s="165" t="str">
        <f t="shared" si="3"/>
        <v/>
      </c>
      <c r="AG8" s="165" t="str">
        <f t="shared" si="1"/>
        <v/>
      </c>
      <c r="AH8" s="165" t="str">
        <f t="shared" si="1"/>
        <v/>
      </c>
      <c r="AI8" s="165" t="str">
        <f t="shared" si="1"/>
        <v/>
      </c>
      <c r="AJ8" s="165" t="str">
        <f t="shared" si="1"/>
        <v/>
      </c>
      <c r="AK8" s="165" t="str">
        <f t="shared" si="1"/>
        <v/>
      </c>
      <c r="AL8" s="165" t="str">
        <f t="shared" si="1"/>
        <v/>
      </c>
      <c r="AM8" s="165" t="str">
        <f t="shared" si="1"/>
        <v/>
      </c>
      <c r="AN8" s="165" t="str">
        <f t="shared" si="1"/>
        <v/>
      </c>
      <c r="AO8" s="165" t="str">
        <f t="shared" si="1"/>
        <v/>
      </c>
      <c r="AP8" s="165" t="str">
        <f t="shared" si="1"/>
        <v/>
      </c>
      <c r="AQ8" s="165" t="str">
        <f t="shared" si="1"/>
        <v/>
      </c>
      <c r="AR8" s="165" t="str">
        <f t="shared" si="1"/>
        <v/>
      </c>
      <c r="AS8" s="165" t="str">
        <f t="shared" si="1"/>
        <v/>
      </c>
      <c r="AT8" s="165" t="str">
        <f t="shared" si="1"/>
        <v/>
      </c>
      <c r="AU8" s="165" t="str">
        <f t="shared" si="1"/>
        <v/>
      </c>
      <c r="AV8" s="165" t="str">
        <f t="shared" si="1"/>
        <v/>
      </c>
      <c r="AW8" s="165" t="str">
        <f t="shared" si="2"/>
        <v/>
      </c>
      <c r="AX8" s="88"/>
      <c r="AY8" s="172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173"/>
      <c r="BQ8" s="141"/>
      <c r="BR8" s="141"/>
      <c r="BS8" s="162">
        <v>0.16666666666666666</v>
      </c>
      <c r="BT8" s="161" t="s">
        <v>159</v>
      </c>
      <c r="BU8" s="141"/>
      <c r="BV8" s="140"/>
    </row>
    <row r="9" spans="3:74" s="2" customFormat="1" ht="20.25" customHeight="1" thickBot="1" x14ac:dyDescent="0.35">
      <c r="C9" s="76" t="str">
        <f>'GRAND TOTALS'!C6</f>
        <v>Jeanne</v>
      </c>
      <c r="D9" s="99" t="str">
        <f>AJ5</f>
        <v/>
      </c>
      <c r="E9" s="99" t="str">
        <f>AJ6</f>
        <v/>
      </c>
      <c r="F9" s="99" t="str">
        <f>AJ7</f>
        <v/>
      </c>
      <c r="G9" s="99" t="str">
        <f>AJ8</f>
        <v/>
      </c>
      <c r="H9" s="99" t="str">
        <f>AJ9</f>
        <v/>
      </c>
      <c r="I9" s="99"/>
      <c r="J9" s="99" t="str">
        <f>AJ10</f>
        <v/>
      </c>
      <c r="K9" s="99" t="str">
        <f>AJ11</f>
        <v/>
      </c>
      <c r="L9" s="99" t="str">
        <f>AJ12</f>
        <v/>
      </c>
      <c r="M9" s="99" t="str">
        <f>AJ13</f>
        <v/>
      </c>
      <c r="N9" s="99" t="str">
        <f>AJ14</f>
        <v/>
      </c>
      <c r="O9" s="99" t="str">
        <f>AJ15</f>
        <v/>
      </c>
      <c r="P9" s="99" t="str">
        <f>AJ16</f>
        <v/>
      </c>
      <c r="Q9" s="99" t="str">
        <f>AJ17</f>
        <v/>
      </c>
      <c r="R9" s="99" t="str">
        <f>AJ18</f>
        <v/>
      </c>
      <c r="S9" s="99" t="str">
        <f>AJ19</f>
        <v/>
      </c>
      <c r="T9" s="99" t="str">
        <f>AJ20</f>
        <v/>
      </c>
      <c r="U9" s="99" t="str">
        <f>AJ21</f>
        <v/>
      </c>
      <c r="V9" s="99" t="str">
        <f>AJ22</f>
        <v/>
      </c>
      <c r="W9" s="99" t="str">
        <f>AJ23</f>
        <v/>
      </c>
      <c r="X9" s="99" t="str">
        <f>AJ24</f>
        <v/>
      </c>
      <c r="Y9" s="99" t="str">
        <f>AJ25</f>
        <v/>
      </c>
      <c r="Z9" s="99">
        <f t="shared" si="0"/>
        <v>0</v>
      </c>
      <c r="AA9" s="99">
        <f>BC26</f>
        <v>0</v>
      </c>
      <c r="AC9" s="21">
        <f>Z9+'Week 3'!Z9</f>
        <v>0</v>
      </c>
      <c r="AE9" s="24"/>
      <c r="AF9" s="165" t="str">
        <f t="shared" si="3"/>
        <v/>
      </c>
      <c r="AG9" s="165" t="str">
        <f t="shared" si="1"/>
        <v/>
      </c>
      <c r="AH9" s="165" t="str">
        <f t="shared" si="1"/>
        <v/>
      </c>
      <c r="AI9" s="165" t="str">
        <f t="shared" si="1"/>
        <v/>
      </c>
      <c r="AJ9" s="165" t="str">
        <f t="shared" si="1"/>
        <v/>
      </c>
      <c r="AK9" s="165" t="str">
        <f t="shared" si="1"/>
        <v/>
      </c>
      <c r="AL9" s="165" t="str">
        <f t="shared" si="1"/>
        <v/>
      </c>
      <c r="AM9" s="165" t="str">
        <f t="shared" si="1"/>
        <v/>
      </c>
      <c r="AN9" s="165" t="str">
        <f t="shared" si="1"/>
        <v/>
      </c>
      <c r="AO9" s="165" t="str">
        <f t="shared" si="1"/>
        <v/>
      </c>
      <c r="AP9" s="165" t="str">
        <f t="shared" si="1"/>
        <v/>
      </c>
      <c r="AQ9" s="165" t="str">
        <f t="shared" si="1"/>
        <v/>
      </c>
      <c r="AR9" s="165" t="str">
        <f t="shared" si="1"/>
        <v/>
      </c>
      <c r="AS9" s="165" t="str">
        <f t="shared" si="1"/>
        <v/>
      </c>
      <c r="AT9" s="165" t="str">
        <f t="shared" si="1"/>
        <v/>
      </c>
      <c r="AU9" s="165" t="str">
        <f t="shared" si="1"/>
        <v/>
      </c>
      <c r="AV9" s="165" t="str">
        <f t="shared" si="1"/>
        <v/>
      </c>
      <c r="AW9" s="165" t="str">
        <f t="shared" si="2"/>
        <v/>
      </c>
      <c r="AX9" s="88"/>
      <c r="AY9" s="172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173"/>
      <c r="BQ9" s="141"/>
      <c r="BR9" s="141"/>
      <c r="BS9" s="162">
        <v>0.20833333333333334</v>
      </c>
      <c r="BT9" s="161" t="s">
        <v>161</v>
      </c>
      <c r="BU9" s="141"/>
      <c r="BV9" s="140"/>
    </row>
    <row r="10" spans="3:74" s="2" customFormat="1" ht="20.25" customHeight="1" thickBot="1" x14ac:dyDescent="0.35">
      <c r="C10" s="76" t="str">
        <f>'GRAND TOTALS'!C7</f>
        <v>Jackie</v>
      </c>
      <c r="D10" s="99" t="str">
        <f>AK5</f>
        <v/>
      </c>
      <c r="E10" s="99" t="str">
        <f>AK6</f>
        <v/>
      </c>
      <c r="F10" s="99" t="str">
        <f>AK7</f>
        <v/>
      </c>
      <c r="G10" s="99" t="str">
        <f>AK8</f>
        <v/>
      </c>
      <c r="H10" s="99" t="str">
        <f>AK9</f>
        <v/>
      </c>
      <c r="I10" s="99"/>
      <c r="J10" s="99" t="str">
        <f>AK10</f>
        <v/>
      </c>
      <c r="K10" s="99" t="str">
        <f>AK11</f>
        <v/>
      </c>
      <c r="L10" s="99" t="str">
        <f>AK12</f>
        <v/>
      </c>
      <c r="M10" s="99" t="str">
        <f>AK13</f>
        <v/>
      </c>
      <c r="N10" s="99" t="str">
        <f>AK14</f>
        <v/>
      </c>
      <c r="O10" s="99" t="str">
        <f>AK15</f>
        <v/>
      </c>
      <c r="P10" s="99" t="str">
        <f>AK16</f>
        <v/>
      </c>
      <c r="Q10" s="99" t="str">
        <f>AK17</f>
        <v/>
      </c>
      <c r="R10" s="99" t="str">
        <f>AK18</f>
        <v/>
      </c>
      <c r="S10" s="99" t="str">
        <f>AK19</f>
        <v/>
      </c>
      <c r="T10" s="99" t="str">
        <f>AK20</f>
        <v/>
      </c>
      <c r="U10" s="99" t="str">
        <f>AK21</f>
        <v/>
      </c>
      <c r="V10" s="99" t="str">
        <f>AK22</f>
        <v/>
      </c>
      <c r="W10" s="99" t="str">
        <f>AK23</f>
        <v/>
      </c>
      <c r="X10" s="99" t="str">
        <f>AK24</f>
        <v/>
      </c>
      <c r="Y10" s="99" t="str">
        <f>AK25</f>
        <v/>
      </c>
      <c r="Z10" s="99">
        <f t="shared" si="0"/>
        <v>0</v>
      </c>
      <c r="AA10" s="99">
        <f>BD26</f>
        <v>0</v>
      </c>
      <c r="AC10" s="21">
        <f>Z10+'Week 3'!Z10</f>
        <v>0</v>
      </c>
      <c r="AE10" s="24"/>
      <c r="AF10" s="165" t="str">
        <f t="shared" si="3"/>
        <v/>
      </c>
      <c r="AG10" s="165" t="str">
        <f t="shared" si="1"/>
        <v/>
      </c>
      <c r="AH10" s="165" t="str">
        <f t="shared" si="1"/>
        <v/>
      </c>
      <c r="AI10" s="165" t="str">
        <f t="shared" si="1"/>
        <v/>
      </c>
      <c r="AJ10" s="165" t="str">
        <f t="shared" si="1"/>
        <v/>
      </c>
      <c r="AK10" s="165" t="str">
        <f t="shared" si="1"/>
        <v/>
      </c>
      <c r="AL10" s="165" t="str">
        <f t="shared" si="1"/>
        <v/>
      </c>
      <c r="AM10" s="165" t="str">
        <f t="shared" si="1"/>
        <v/>
      </c>
      <c r="AN10" s="165" t="str">
        <f t="shared" si="1"/>
        <v/>
      </c>
      <c r="AO10" s="165" t="str">
        <f t="shared" si="1"/>
        <v/>
      </c>
      <c r="AP10" s="165" t="str">
        <f t="shared" si="1"/>
        <v/>
      </c>
      <c r="AQ10" s="165" t="str">
        <f t="shared" si="1"/>
        <v/>
      </c>
      <c r="AR10" s="165" t="str">
        <f t="shared" si="1"/>
        <v/>
      </c>
      <c r="AS10" s="165" t="str">
        <f t="shared" si="1"/>
        <v/>
      </c>
      <c r="AT10" s="165" t="str">
        <f t="shared" si="1"/>
        <v/>
      </c>
      <c r="AU10" s="165" t="str">
        <f t="shared" si="1"/>
        <v/>
      </c>
      <c r="AV10" s="165" t="str">
        <f t="shared" si="1"/>
        <v/>
      </c>
      <c r="AW10" s="165" t="str">
        <f t="shared" si="2"/>
        <v/>
      </c>
      <c r="AX10" s="88"/>
      <c r="AY10" s="172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173"/>
      <c r="BQ10" s="141"/>
      <c r="BR10" s="141"/>
      <c r="BS10" s="162">
        <v>0.5</v>
      </c>
      <c r="BT10" s="161" t="s">
        <v>162</v>
      </c>
      <c r="BU10" s="141"/>
      <c r="BV10" s="140"/>
    </row>
    <row r="11" spans="3:74" s="2" customFormat="1" ht="20.25" customHeight="1" thickBot="1" x14ac:dyDescent="0.35">
      <c r="C11" s="76" t="str">
        <f>'GRAND TOTALS'!C8</f>
        <v>Darla</v>
      </c>
      <c r="D11" s="99" t="str">
        <f>AL5</f>
        <v/>
      </c>
      <c r="E11" s="99" t="str">
        <f>AL6</f>
        <v/>
      </c>
      <c r="F11" s="99" t="str">
        <f>AL7</f>
        <v/>
      </c>
      <c r="G11" s="99" t="str">
        <f>AL8</f>
        <v/>
      </c>
      <c r="H11" s="99" t="str">
        <f>AL9</f>
        <v/>
      </c>
      <c r="I11" s="99"/>
      <c r="J11" s="99" t="str">
        <f>AL10</f>
        <v/>
      </c>
      <c r="K11" s="99" t="str">
        <f>AL11</f>
        <v/>
      </c>
      <c r="L11" s="99" t="str">
        <f>AL12</f>
        <v/>
      </c>
      <c r="M11" s="99" t="str">
        <f>AL13</f>
        <v/>
      </c>
      <c r="N11" s="99" t="str">
        <f>AL14</f>
        <v/>
      </c>
      <c r="O11" s="99" t="str">
        <f>AL15</f>
        <v/>
      </c>
      <c r="P11" s="99" t="str">
        <f>AL16</f>
        <v/>
      </c>
      <c r="Q11" s="99" t="str">
        <f>AL17</f>
        <v/>
      </c>
      <c r="R11" s="99" t="str">
        <f>AL18</f>
        <v/>
      </c>
      <c r="S11" s="99" t="str">
        <f>AL19</f>
        <v/>
      </c>
      <c r="T11" s="99" t="str">
        <f>AL20</f>
        <v/>
      </c>
      <c r="U11" s="99" t="str">
        <f>AL21</f>
        <v/>
      </c>
      <c r="V11" s="99" t="str">
        <f>AL22</f>
        <v/>
      </c>
      <c r="W11" s="99" t="str">
        <f>AL23</f>
        <v/>
      </c>
      <c r="X11" s="99" t="str">
        <f>AL24</f>
        <v/>
      </c>
      <c r="Y11" s="99" t="str">
        <f>AL25</f>
        <v/>
      </c>
      <c r="Z11" s="99">
        <f t="shared" si="0"/>
        <v>0</v>
      </c>
      <c r="AA11" s="99">
        <f>BE26</f>
        <v>0</v>
      </c>
      <c r="AC11" s="21">
        <f>Z11+'Week 3'!Z11</f>
        <v>0</v>
      </c>
      <c r="AE11" s="24"/>
      <c r="AF11" s="165" t="str">
        <f t="shared" si="3"/>
        <v/>
      </c>
      <c r="AG11" s="165" t="str">
        <f t="shared" si="1"/>
        <v/>
      </c>
      <c r="AH11" s="165" t="str">
        <f t="shared" si="1"/>
        <v/>
      </c>
      <c r="AI11" s="165" t="str">
        <f t="shared" si="1"/>
        <v/>
      </c>
      <c r="AJ11" s="165" t="str">
        <f t="shared" si="1"/>
        <v/>
      </c>
      <c r="AK11" s="165" t="str">
        <f t="shared" si="1"/>
        <v/>
      </c>
      <c r="AL11" s="165" t="str">
        <f t="shared" si="1"/>
        <v/>
      </c>
      <c r="AM11" s="165" t="str">
        <f t="shared" si="1"/>
        <v/>
      </c>
      <c r="AN11" s="165" t="str">
        <f t="shared" si="1"/>
        <v/>
      </c>
      <c r="AO11" s="165" t="str">
        <f t="shared" si="1"/>
        <v/>
      </c>
      <c r="AP11" s="165" t="str">
        <f t="shared" si="1"/>
        <v/>
      </c>
      <c r="AQ11" s="165" t="str">
        <f t="shared" si="1"/>
        <v/>
      </c>
      <c r="AR11" s="165" t="str">
        <f t="shared" si="1"/>
        <v/>
      </c>
      <c r="AS11" s="165" t="str">
        <f t="shared" si="1"/>
        <v/>
      </c>
      <c r="AT11" s="165" t="str">
        <f t="shared" si="1"/>
        <v/>
      </c>
      <c r="AU11" s="165" t="str">
        <f t="shared" si="1"/>
        <v/>
      </c>
      <c r="AV11" s="165" t="str">
        <f t="shared" si="1"/>
        <v/>
      </c>
      <c r="AW11" s="165" t="str">
        <f t="shared" si="2"/>
        <v/>
      </c>
      <c r="AX11" s="88"/>
      <c r="AY11" s="172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173"/>
      <c r="BQ11" s="141"/>
      <c r="BR11" s="141"/>
      <c r="BS11" s="162">
        <v>0.54166666666666663</v>
      </c>
      <c r="BT11" s="161" t="s">
        <v>163</v>
      </c>
      <c r="BU11" s="141"/>
      <c r="BV11" s="140"/>
    </row>
    <row r="12" spans="3:74" s="2" customFormat="1" ht="20.25" customHeight="1" thickBot="1" x14ac:dyDescent="0.35">
      <c r="C12" s="76" t="str">
        <f>'GRAND TOTALS'!C9</f>
        <v>Kieran</v>
      </c>
      <c r="D12" s="99" t="str">
        <f>AM5</f>
        <v/>
      </c>
      <c r="E12" s="99" t="str">
        <f>AM6</f>
        <v/>
      </c>
      <c r="F12" s="99" t="str">
        <f>AM7</f>
        <v/>
      </c>
      <c r="G12" s="99" t="str">
        <f>AM8</f>
        <v/>
      </c>
      <c r="H12" s="99" t="str">
        <f>AM9</f>
        <v/>
      </c>
      <c r="I12" s="99"/>
      <c r="J12" s="99" t="str">
        <f>AM10</f>
        <v/>
      </c>
      <c r="K12" s="99" t="str">
        <f>AM11</f>
        <v/>
      </c>
      <c r="L12" s="99" t="str">
        <f>AM12</f>
        <v/>
      </c>
      <c r="M12" s="99" t="str">
        <f>AM13</f>
        <v/>
      </c>
      <c r="N12" s="99" t="str">
        <f>AM14</f>
        <v/>
      </c>
      <c r="O12" s="99" t="str">
        <f>AM15</f>
        <v/>
      </c>
      <c r="P12" s="99" t="str">
        <f>AM16</f>
        <v/>
      </c>
      <c r="Q12" s="99" t="str">
        <f>AM17</f>
        <v/>
      </c>
      <c r="R12" s="99" t="str">
        <f>AM18</f>
        <v/>
      </c>
      <c r="S12" s="99" t="str">
        <f>AM19</f>
        <v/>
      </c>
      <c r="T12" s="99" t="str">
        <f>AM20</f>
        <v/>
      </c>
      <c r="U12" s="99" t="str">
        <f>AM21</f>
        <v/>
      </c>
      <c r="V12" s="99" t="str">
        <f>AM22</f>
        <v/>
      </c>
      <c r="W12" s="99" t="str">
        <f>AM23</f>
        <v/>
      </c>
      <c r="X12" s="99" t="str">
        <f>AM24</f>
        <v/>
      </c>
      <c r="Y12" s="99" t="str">
        <f>AM25</f>
        <v/>
      </c>
      <c r="Z12" s="99">
        <f t="shared" si="0"/>
        <v>0</v>
      </c>
      <c r="AA12" s="99">
        <f>BF26</f>
        <v>0</v>
      </c>
      <c r="AC12" s="21">
        <f>Z12+'Week 3'!Z12</f>
        <v>0</v>
      </c>
      <c r="AE12" s="24"/>
      <c r="AF12" s="165" t="str">
        <f t="shared" si="3"/>
        <v/>
      </c>
      <c r="AG12" s="165" t="str">
        <f t="shared" si="1"/>
        <v/>
      </c>
      <c r="AH12" s="165" t="str">
        <f t="shared" si="1"/>
        <v/>
      </c>
      <c r="AI12" s="165" t="str">
        <f t="shared" si="1"/>
        <v/>
      </c>
      <c r="AJ12" s="165" t="str">
        <f t="shared" si="1"/>
        <v/>
      </c>
      <c r="AK12" s="165" t="str">
        <f t="shared" si="1"/>
        <v/>
      </c>
      <c r="AL12" s="165" t="str">
        <f t="shared" si="1"/>
        <v/>
      </c>
      <c r="AM12" s="165" t="str">
        <f t="shared" si="1"/>
        <v/>
      </c>
      <c r="AN12" s="165" t="str">
        <f t="shared" si="1"/>
        <v/>
      </c>
      <c r="AO12" s="165" t="str">
        <f t="shared" si="1"/>
        <v/>
      </c>
      <c r="AP12" s="165" t="str">
        <f t="shared" si="1"/>
        <v/>
      </c>
      <c r="AQ12" s="165" t="str">
        <f t="shared" si="1"/>
        <v/>
      </c>
      <c r="AR12" s="165" t="str">
        <f t="shared" si="1"/>
        <v/>
      </c>
      <c r="AS12" s="165" t="str">
        <f t="shared" si="1"/>
        <v/>
      </c>
      <c r="AT12" s="165" t="str">
        <f t="shared" si="1"/>
        <v/>
      </c>
      <c r="AU12" s="165" t="str">
        <f t="shared" si="1"/>
        <v/>
      </c>
      <c r="AV12" s="165" t="str">
        <f t="shared" si="1"/>
        <v/>
      </c>
      <c r="AW12" s="165" t="str">
        <f t="shared" si="2"/>
        <v/>
      </c>
      <c r="AX12" s="88"/>
      <c r="AY12" s="172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173"/>
      <c r="BQ12" s="141"/>
      <c r="BR12" s="141"/>
      <c r="BS12" s="162">
        <v>0.58333333333333337</v>
      </c>
      <c r="BT12" s="161" t="s">
        <v>176</v>
      </c>
      <c r="BU12" s="141"/>
      <c r="BV12" s="140"/>
    </row>
    <row r="13" spans="3:74" s="2" customFormat="1" ht="20.25" customHeight="1" thickBot="1" x14ac:dyDescent="0.35">
      <c r="C13" s="76" t="str">
        <f>'GRAND TOTALS'!C10</f>
        <v>Kaidan</v>
      </c>
      <c r="D13" s="99" t="str">
        <f>AN5</f>
        <v/>
      </c>
      <c r="E13" s="99" t="str">
        <f>AN6</f>
        <v/>
      </c>
      <c r="F13" s="99" t="str">
        <f>AN7</f>
        <v/>
      </c>
      <c r="G13" s="99" t="str">
        <f>AN8</f>
        <v/>
      </c>
      <c r="H13" s="99" t="str">
        <f>AN9</f>
        <v/>
      </c>
      <c r="I13" s="99"/>
      <c r="J13" s="99" t="str">
        <f>AN10</f>
        <v/>
      </c>
      <c r="K13" s="99" t="str">
        <f>AN11</f>
        <v/>
      </c>
      <c r="L13" s="99" t="str">
        <f>AN12</f>
        <v/>
      </c>
      <c r="M13" s="99" t="str">
        <f>AN13</f>
        <v/>
      </c>
      <c r="N13" s="99" t="str">
        <f>AN14</f>
        <v/>
      </c>
      <c r="O13" s="99" t="str">
        <f>AN15</f>
        <v/>
      </c>
      <c r="P13" s="99" t="str">
        <f>AN16</f>
        <v/>
      </c>
      <c r="Q13" s="99" t="str">
        <f>AN17</f>
        <v/>
      </c>
      <c r="R13" s="99" t="str">
        <f>AN18</f>
        <v/>
      </c>
      <c r="S13" s="99" t="str">
        <f>AN19</f>
        <v/>
      </c>
      <c r="T13" s="99" t="str">
        <f>AN20</f>
        <v/>
      </c>
      <c r="U13" s="99" t="str">
        <f>AN21</f>
        <v/>
      </c>
      <c r="V13" s="99" t="str">
        <f>AN22</f>
        <v/>
      </c>
      <c r="W13" s="99" t="str">
        <f>AN23</f>
        <v/>
      </c>
      <c r="X13" s="99" t="str">
        <f>AN24</f>
        <v/>
      </c>
      <c r="Y13" s="99" t="str">
        <f>AN25</f>
        <v/>
      </c>
      <c r="Z13" s="99">
        <f t="shared" si="0"/>
        <v>0</v>
      </c>
      <c r="AA13" s="99">
        <f>BG26</f>
        <v>0</v>
      </c>
      <c r="AC13" s="21">
        <f>Z13+'Week 3'!Z13</f>
        <v>0</v>
      </c>
      <c r="AE13" s="24"/>
      <c r="AF13" s="165" t="str">
        <f t="shared" si="3"/>
        <v/>
      </c>
      <c r="AG13" s="165" t="str">
        <f t="shared" si="1"/>
        <v/>
      </c>
      <c r="AH13" s="165" t="str">
        <f t="shared" si="1"/>
        <v/>
      </c>
      <c r="AI13" s="165" t="str">
        <f t="shared" si="1"/>
        <v/>
      </c>
      <c r="AJ13" s="165" t="str">
        <f t="shared" si="1"/>
        <v/>
      </c>
      <c r="AK13" s="165" t="str">
        <f t="shared" si="1"/>
        <v/>
      </c>
      <c r="AL13" s="165" t="str">
        <f t="shared" si="1"/>
        <v/>
      </c>
      <c r="AM13" s="165" t="str">
        <f t="shared" si="1"/>
        <v/>
      </c>
      <c r="AN13" s="165" t="str">
        <f t="shared" si="1"/>
        <v/>
      </c>
      <c r="AO13" s="165" t="str">
        <f t="shared" si="1"/>
        <v/>
      </c>
      <c r="AP13" s="165" t="str">
        <f t="shared" si="1"/>
        <v/>
      </c>
      <c r="AQ13" s="165" t="str">
        <f t="shared" si="1"/>
        <v/>
      </c>
      <c r="AR13" s="165" t="str">
        <f t="shared" si="1"/>
        <v/>
      </c>
      <c r="AS13" s="165" t="str">
        <f t="shared" si="1"/>
        <v/>
      </c>
      <c r="AT13" s="165" t="str">
        <f t="shared" si="1"/>
        <v/>
      </c>
      <c r="AU13" s="165" t="str">
        <f t="shared" si="1"/>
        <v/>
      </c>
      <c r="AV13" s="165" t="str">
        <f t="shared" si="1"/>
        <v/>
      </c>
      <c r="AW13" s="165" t="str">
        <f t="shared" si="2"/>
        <v/>
      </c>
      <c r="AX13" s="88"/>
      <c r="AY13" s="172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173"/>
      <c r="BQ13" s="141"/>
      <c r="BR13" s="141"/>
      <c r="BS13" s="162">
        <v>0.625</v>
      </c>
      <c r="BT13" s="161" t="s">
        <v>164</v>
      </c>
      <c r="BU13" s="141"/>
      <c r="BV13" s="140"/>
    </row>
    <row r="14" spans="3:74" s="2" customFormat="1" ht="20.25" customHeight="1" thickBot="1" x14ac:dyDescent="0.35">
      <c r="C14" s="76" t="str">
        <f>'GRAND TOTALS'!C11</f>
        <v>Jim</v>
      </c>
      <c r="D14" s="99" t="str">
        <f>AO5</f>
        <v/>
      </c>
      <c r="E14" s="99" t="str">
        <f>AO6</f>
        <v/>
      </c>
      <c r="F14" s="99" t="str">
        <f>AO7</f>
        <v/>
      </c>
      <c r="G14" s="99" t="str">
        <f>AO8</f>
        <v/>
      </c>
      <c r="H14" s="99" t="str">
        <f>AO9</f>
        <v/>
      </c>
      <c r="I14" s="99"/>
      <c r="J14" s="99" t="str">
        <f>AO10</f>
        <v/>
      </c>
      <c r="K14" s="99" t="str">
        <f>AO11</f>
        <v/>
      </c>
      <c r="L14" s="99" t="str">
        <f>AO12</f>
        <v/>
      </c>
      <c r="M14" s="99" t="str">
        <f>AO13</f>
        <v/>
      </c>
      <c r="N14" s="99" t="str">
        <f>AO14</f>
        <v/>
      </c>
      <c r="O14" s="99" t="str">
        <f>AO15</f>
        <v/>
      </c>
      <c r="P14" s="99" t="str">
        <f>AO16</f>
        <v/>
      </c>
      <c r="Q14" s="99" t="str">
        <f>AO17</f>
        <v/>
      </c>
      <c r="R14" s="99" t="str">
        <f>AO18</f>
        <v/>
      </c>
      <c r="S14" s="99" t="str">
        <f>AO19</f>
        <v/>
      </c>
      <c r="T14" s="99" t="str">
        <f>AO20</f>
        <v/>
      </c>
      <c r="U14" s="99" t="str">
        <f>AO21</f>
        <v/>
      </c>
      <c r="V14" s="99" t="str">
        <f>AO22</f>
        <v/>
      </c>
      <c r="W14" s="99" t="str">
        <f>AO23</f>
        <v/>
      </c>
      <c r="X14" s="99" t="str">
        <f>AO24</f>
        <v/>
      </c>
      <c r="Y14" s="99" t="str">
        <f>AO25</f>
        <v/>
      </c>
      <c r="Z14" s="99">
        <f t="shared" si="0"/>
        <v>0</v>
      </c>
      <c r="AA14" s="99">
        <f>BH26</f>
        <v>0</v>
      </c>
      <c r="AC14" s="21">
        <f>Z14+'Week 3'!Z14</f>
        <v>0</v>
      </c>
      <c r="AE14" s="24"/>
      <c r="AF14" s="165" t="str">
        <f t="shared" si="3"/>
        <v/>
      </c>
      <c r="AG14" s="165" t="str">
        <f t="shared" si="1"/>
        <v/>
      </c>
      <c r="AH14" s="165" t="str">
        <f t="shared" si="1"/>
        <v/>
      </c>
      <c r="AI14" s="165" t="str">
        <f t="shared" si="1"/>
        <v/>
      </c>
      <c r="AJ14" s="165" t="str">
        <f t="shared" si="1"/>
        <v/>
      </c>
      <c r="AK14" s="165" t="str">
        <f t="shared" si="1"/>
        <v/>
      </c>
      <c r="AL14" s="165" t="str">
        <f t="shared" si="1"/>
        <v/>
      </c>
      <c r="AM14" s="165" t="str">
        <f t="shared" si="1"/>
        <v/>
      </c>
      <c r="AN14" s="165" t="str">
        <f t="shared" si="1"/>
        <v/>
      </c>
      <c r="AO14" s="165" t="str">
        <f t="shared" si="1"/>
        <v/>
      </c>
      <c r="AP14" s="165" t="str">
        <f t="shared" si="1"/>
        <v/>
      </c>
      <c r="AQ14" s="165" t="str">
        <f t="shared" si="1"/>
        <v/>
      </c>
      <c r="AR14" s="165" t="str">
        <f t="shared" si="1"/>
        <v/>
      </c>
      <c r="AS14" s="165" t="str">
        <f t="shared" si="1"/>
        <v/>
      </c>
      <c r="AT14" s="165" t="str">
        <f t="shared" si="1"/>
        <v/>
      </c>
      <c r="AU14" s="165" t="str">
        <f t="shared" si="1"/>
        <v/>
      </c>
      <c r="AV14" s="165" t="str">
        <f t="shared" si="1"/>
        <v/>
      </c>
      <c r="AW14" s="165" t="str">
        <f t="shared" si="2"/>
        <v/>
      </c>
      <c r="AX14" s="88"/>
      <c r="AY14" s="172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173"/>
      <c r="BQ14" s="141"/>
      <c r="BR14" s="141"/>
      <c r="BS14" s="162">
        <v>0.66666666666666663</v>
      </c>
      <c r="BT14" s="161" t="s">
        <v>175</v>
      </c>
      <c r="BU14" s="141"/>
      <c r="BV14" s="140"/>
    </row>
    <row r="15" spans="3:74" s="2" customFormat="1" ht="20.25" customHeight="1" thickBot="1" x14ac:dyDescent="0.35">
      <c r="C15" s="76" t="str">
        <f>'GRAND TOTALS'!C12</f>
        <v>Lisa</v>
      </c>
      <c r="D15" s="99" t="str">
        <f>AP5</f>
        <v/>
      </c>
      <c r="E15" s="99" t="str">
        <f>AP6</f>
        <v/>
      </c>
      <c r="F15" s="99" t="str">
        <f>AP7</f>
        <v/>
      </c>
      <c r="G15" s="99" t="str">
        <f>AP8</f>
        <v/>
      </c>
      <c r="H15" s="99" t="str">
        <f>AP9</f>
        <v/>
      </c>
      <c r="I15" s="99"/>
      <c r="J15" s="99" t="str">
        <f>AP10</f>
        <v/>
      </c>
      <c r="K15" s="99" t="str">
        <f>AP11</f>
        <v/>
      </c>
      <c r="L15" s="99" t="str">
        <f>AP12</f>
        <v/>
      </c>
      <c r="M15" s="99" t="str">
        <f>AP13</f>
        <v/>
      </c>
      <c r="N15" s="99" t="str">
        <f>AP14</f>
        <v/>
      </c>
      <c r="O15" s="99" t="str">
        <f>AP15</f>
        <v/>
      </c>
      <c r="P15" s="99" t="str">
        <f>AP16</f>
        <v/>
      </c>
      <c r="Q15" s="99" t="str">
        <f>AP17</f>
        <v/>
      </c>
      <c r="R15" s="99" t="str">
        <f>AP18</f>
        <v/>
      </c>
      <c r="S15" s="99" t="str">
        <f>AP19</f>
        <v/>
      </c>
      <c r="T15" s="99" t="str">
        <f>AP20</f>
        <v/>
      </c>
      <c r="U15" s="99" t="str">
        <f>AP21</f>
        <v/>
      </c>
      <c r="V15" s="99" t="str">
        <f>AP22</f>
        <v/>
      </c>
      <c r="W15" s="99" t="str">
        <f>AP23</f>
        <v/>
      </c>
      <c r="X15" s="99" t="str">
        <f>AP24</f>
        <v/>
      </c>
      <c r="Y15" s="99" t="str">
        <f>AP25</f>
        <v/>
      </c>
      <c r="Z15" s="99">
        <f t="shared" si="0"/>
        <v>0</v>
      </c>
      <c r="AA15" s="99">
        <f>BI26</f>
        <v>0</v>
      </c>
      <c r="AC15" s="21">
        <f>Z15+'Week 3'!Z15</f>
        <v>0</v>
      </c>
      <c r="AE15" s="24"/>
      <c r="AF15" s="165" t="str">
        <f t="shared" si="3"/>
        <v/>
      </c>
      <c r="AG15" s="165" t="str">
        <f t="shared" si="1"/>
        <v/>
      </c>
      <c r="AH15" s="165" t="str">
        <f t="shared" si="1"/>
        <v/>
      </c>
      <c r="AI15" s="165" t="str">
        <f t="shared" si="1"/>
        <v/>
      </c>
      <c r="AJ15" s="165" t="str">
        <f t="shared" si="1"/>
        <v/>
      </c>
      <c r="AK15" s="165" t="str">
        <f t="shared" si="1"/>
        <v/>
      </c>
      <c r="AL15" s="165" t="str">
        <f t="shared" si="1"/>
        <v/>
      </c>
      <c r="AM15" s="165" t="str">
        <f t="shared" si="1"/>
        <v/>
      </c>
      <c r="AN15" s="165" t="str">
        <f t="shared" si="1"/>
        <v/>
      </c>
      <c r="AO15" s="165" t="str">
        <f t="shared" si="1"/>
        <v/>
      </c>
      <c r="AP15" s="165" t="str">
        <f t="shared" si="1"/>
        <v/>
      </c>
      <c r="AQ15" s="165" t="str">
        <f t="shared" si="1"/>
        <v/>
      </c>
      <c r="AR15" s="165" t="str">
        <f t="shared" si="1"/>
        <v/>
      </c>
      <c r="AS15" s="165" t="str">
        <f t="shared" si="1"/>
        <v/>
      </c>
      <c r="AT15" s="165" t="str">
        <f t="shared" si="1"/>
        <v/>
      </c>
      <c r="AU15" s="165" t="str">
        <f t="shared" si="1"/>
        <v/>
      </c>
      <c r="AV15" s="165" t="str">
        <f t="shared" si="1"/>
        <v/>
      </c>
      <c r="AW15" s="165" t="str">
        <f t="shared" si="2"/>
        <v/>
      </c>
      <c r="AX15" s="88"/>
      <c r="AY15" s="172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173"/>
      <c r="BQ15" s="141"/>
      <c r="BR15" s="141"/>
      <c r="BS15" s="162">
        <v>0.70833333333333337</v>
      </c>
      <c r="BT15" s="161" t="s">
        <v>166</v>
      </c>
      <c r="BU15" s="141"/>
      <c r="BV15" s="140"/>
    </row>
    <row r="16" spans="3:74" s="2" customFormat="1" ht="20.25" customHeight="1" thickBot="1" x14ac:dyDescent="0.35">
      <c r="C16" s="76" t="str">
        <f>'GRAND TOTALS'!C13</f>
        <v>Stuart</v>
      </c>
      <c r="D16" s="99" t="str">
        <f>AQ5</f>
        <v/>
      </c>
      <c r="E16" s="99" t="str">
        <f>AQ6</f>
        <v/>
      </c>
      <c r="F16" s="99" t="str">
        <f>AQ7</f>
        <v/>
      </c>
      <c r="G16" s="99" t="str">
        <f>AQ8</f>
        <v/>
      </c>
      <c r="H16" s="99" t="str">
        <f>AQ9</f>
        <v/>
      </c>
      <c r="I16" s="99"/>
      <c r="J16" s="99" t="str">
        <f>AQ10</f>
        <v/>
      </c>
      <c r="K16" s="99" t="str">
        <f>AQ11</f>
        <v/>
      </c>
      <c r="L16" s="99" t="str">
        <f>AQ12</f>
        <v/>
      </c>
      <c r="M16" s="99" t="str">
        <f>AQ13</f>
        <v/>
      </c>
      <c r="N16" s="99" t="str">
        <f>AQ14</f>
        <v/>
      </c>
      <c r="O16" s="99" t="str">
        <f>AQ15</f>
        <v/>
      </c>
      <c r="P16" s="99" t="str">
        <f>AQ16</f>
        <v/>
      </c>
      <c r="Q16" s="99" t="str">
        <f>AQ17</f>
        <v/>
      </c>
      <c r="R16" s="99" t="str">
        <f>AQ18</f>
        <v/>
      </c>
      <c r="S16" s="99" t="str">
        <f>AQ19</f>
        <v/>
      </c>
      <c r="T16" s="99" t="str">
        <f>AQ20</f>
        <v/>
      </c>
      <c r="U16" s="99" t="str">
        <f>AQ21</f>
        <v/>
      </c>
      <c r="V16" s="99" t="str">
        <f>AQ22</f>
        <v/>
      </c>
      <c r="W16" s="99" t="str">
        <f>AQ23</f>
        <v/>
      </c>
      <c r="X16" s="99" t="str">
        <f>AQ24</f>
        <v/>
      </c>
      <c r="Y16" s="99" t="str">
        <f>AQ25</f>
        <v/>
      </c>
      <c r="Z16" s="99">
        <f t="shared" si="0"/>
        <v>0</v>
      </c>
      <c r="AA16" s="99">
        <f>BJ26</f>
        <v>0</v>
      </c>
      <c r="AC16" s="21">
        <f>Z16+'Week 3'!Z16</f>
        <v>0</v>
      </c>
      <c r="AE16" s="24"/>
      <c r="AF16" s="165" t="str">
        <f t="shared" si="3"/>
        <v/>
      </c>
      <c r="AG16" s="165" t="str">
        <f t="shared" si="1"/>
        <v/>
      </c>
      <c r="AH16" s="165" t="str">
        <f t="shared" si="1"/>
        <v/>
      </c>
      <c r="AI16" s="165" t="str">
        <f>TRIM(BB16)</f>
        <v/>
      </c>
      <c r="AJ16" s="165" t="str">
        <f t="shared" si="1"/>
        <v/>
      </c>
      <c r="AK16" s="165" t="str">
        <f t="shared" si="1"/>
        <v/>
      </c>
      <c r="AL16" s="165" t="str">
        <f t="shared" si="1"/>
        <v/>
      </c>
      <c r="AM16" s="165" t="str">
        <f t="shared" si="1"/>
        <v/>
      </c>
      <c r="AN16" s="165" t="str">
        <f t="shared" si="1"/>
        <v/>
      </c>
      <c r="AO16" s="165" t="str">
        <f t="shared" si="1"/>
        <v/>
      </c>
      <c r="AP16" s="165" t="str">
        <f t="shared" si="1"/>
        <v/>
      </c>
      <c r="AQ16" s="165" t="str">
        <f t="shared" si="1"/>
        <v/>
      </c>
      <c r="AR16" s="165" t="str">
        <f t="shared" si="1"/>
        <v/>
      </c>
      <c r="AS16" s="165" t="str">
        <f t="shared" si="1"/>
        <v/>
      </c>
      <c r="AT16" s="165" t="str">
        <f t="shared" si="1"/>
        <v/>
      </c>
      <c r="AU16" s="165" t="str">
        <f t="shared" si="1"/>
        <v/>
      </c>
      <c r="AV16" s="165" t="str">
        <f t="shared" si="1"/>
        <v/>
      </c>
      <c r="AW16" s="165" t="str">
        <f t="shared" si="2"/>
        <v/>
      </c>
      <c r="AX16" s="88"/>
      <c r="AY16" s="172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173"/>
      <c r="BQ16" s="141"/>
      <c r="BR16" s="141"/>
      <c r="BS16" s="162">
        <v>0.75</v>
      </c>
      <c r="BT16" s="161" t="s">
        <v>168</v>
      </c>
      <c r="BU16" s="141"/>
      <c r="BV16" s="140"/>
    </row>
    <row r="17" spans="3:74" s="2" customFormat="1" ht="20.25" customHeight="1" thickBot="1" x14ac:dyDescent="0.35">
      <c r="C17" s="76" t="str">
        <f>'GRAND TOTALS'!C14</f>
        <v>Debbie</v>
      </c>
      <c r="D17" s="99" t="str">
        <f>AR5</f>
        <v/>
      </c>
      <c r="E17" s="99" t="str">
        <f>AR6</f>
        <v/>
      </c>
      <c r="F17" s="99" t="str">
        <f>AR7</f>
        <v/>
      </c>
      <c r="G17" s="99" t="str">
        <f>AR8</f>
        <v/>
      </c>
      <c r="H17" s="99" t="str">
        <f>AR9</f>
        <v/>
      </c>
      <c r="I17" s="99"/>
      <c r="J17" s="99" t="str">
        <f>AR10</f>
        <v/>
      </c>
      <c r="K17" s="99" t="str">
        <f>AR11</f>
        <v/>
      </c>
      <c r="L17" s="99" t="str">
        <f>AR12</f>
        <v/>
      </c>
      <c r="M17" s="99" t="str">
        <f>AR13</f>
        <v/>
      </c>
      <c r="N17" s="99" t="str">
        <f>AR14</f>
        <v/>
      </c>
      <c r="O17" s="99" t="str">
        <f>AR15</f>
        <v/>
      </c>
      <c r="P17" s="99" t="str">
        <f>AR16</f>
        <v/>
      </c>
      <c r="Q17" s="99" t="str">
        <f>AR17</f>
        <v/>
      </c>
      <c r="R17" s="99" t="str">
        <f>AR18</f>
        <v/>
      </c>
      <c r="S17" s="99" t="str">
        <f>AR19</f>
        <v/>
      </c>
      <c r="T17" s="99" t="str">
        <f>AR20</f>
        <v/>
      </c>
      <c r="U17" s="99" t="str">
        <f>AR21</f>
        <v/>
      </c>
      <c r="V17" s="99" t="str">
        <f>AR22</f>
        <v/>
      </c>
      <c r="W17" s="99" t="str">
        <f>AR23</f>
        <v/>
      </c>
      <c r="X17" s="99" t="str">
        <f>AR24</f>
        <v/>
      </c>
      <c r="Y17" s="99" t="str">
        <f>AR25</f>
        <v/>
      </c>
      <c r="Z17" s="99">
        <f t="shared" si="0"/>
        <v>0</v>
      </c>
      <c r="AA17" s="99">
        <f>BK26</f>
        <v>0</v>
      </c>
      <c r="AC17" s="21">
        <f>Z17+'Week 3'!Z17</f>
        <v>0</v>
      </c>
      <c r="AE17" s="24"/>
      <c r="AF17" s="165" t="str">
        <f t="shared" si="3"/>
        <v/>
      </c>
      <c r="AG17" s="165" t="str">
        <f t="shared" si="1"/>
        <v/>
      </c>
      <c r="AH17" s="165" t="str">
        <f t="shared" si="1"/>
        <v/>
      </c>
      <c r="AI17" s="165" t="str">
        <f t="shared" si="1"/>
        <v/>
      </c>
      <c r="AJ17" s="165" t="str">
        <f t="shared" si="1"/>
        <v/>
      </c>
      <c r="AK17" s="165" t="str">
        <f t="shared" si="1"/>
        <v/>
      </c>
      <c r="AL17" s="165" t="str">
        <f t="shared" si="1"/>
        <v/>
      </c>
      <c r="AM17" s="165" t="str">
        <f t="shared" si="1"/>
        <v/>
      </c>
      <c r="AN17" s="165" t="str">
        <f t="shared" si="1"/>
        <v/>
      </c>
      <c r="AO17" s="165" t="str">
        <f t="shared" si="1"/>
        <v/>
      </c>
      <c r="AP17" s="165" t="str">
        <f t="shared" si="1"/>
        <v/>
      </c>
      <c r="AQ17" s="165" t="str">
        <f t="shared" si="1"/>
        <v/>
      </c>
      <c r="AR17" s="165" t="str">
        <f t="shared" si="1"/>
        <v/>
      </c>
      <c r="AS17" s="165" t="str">
        <f t="shared" si="1"/>
        <v/>
      </c>
      <c r="AT17" s="165" t="str">
        <f t="shared" si="1"/>
        <v/>
      </c>
      <c r="AU17" s="165" t="str">
        <f t="shared" si="1"/>
        <v/>
      </c>
      <c r="AV17" s="165" t="str">
        <f t="shared" si="1"/>
        <v/>
      </c>
      <c r="AW17" s="165" t="str">
        <f t="shared" si="2"/>
        <v/>
      </c>
      <c r="AX17" s="88"/>
      <c r="AY17" s="172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173"/>
      <c r="BQ17" s="141"/>
      <c r="BR17" s="141"/>
      <c r="BS17" s="162">
        <v>0.79166666666666663</v>
      </c>
      <c r="BT17" s="161" t="s">
        <v>165</v>
      </c>
      <c r="BU17" s="141"/>
      <c r="BV17" s="140"/>
    </row>
    <row r="18" spans="3:74" s="2" customFormat="1" ht="20.25" customHeight="1" thickBot="1" x14ac:dyDescent="0.35">
      <c r="C18" s="76" t="str">
        <f>'GRAND TOTALS'!C15</f>
        <v>Scott</v>
      </c>
      <c r="D18" s="99" t="str">
        <f>AS5</f>
        <v/>
      </c>
      <c r="E18" s="99" t="str">
        <f>AS6</f>
        <v/>
      </c>
      <c r="F18" s="99" t="str">
        <f>AS7</f>
        <v/>
      </c>
      <c r="G18" s="99" t="str">
        <f>AS8</f>
        <v/>
      </c>
      <c r="H18" s="99" t="str">
        <f>AS9</f>
        <v/>
      </c>
      <c r="I18" s="99"/>
      <c r="J18" s="99" t="str">
        <f>AS10</f>
        <v/>
      </c>
      <c r="K18" s="99" t="str">
        <f>AS11</f>
        <v/>
      </c>
      <c r="L18" s="99" t="str">
        <f>AS12</f>
        <v/>
      </c>
      <c r="M18" s="99" t="str">
        <f>AS13</f>
        <v/>
      </c>
      <c r="N18" s="99" t="str">
        <f>AS14</f>
        <v/>
      </c>
      <c r="O18" s="99" t="str">
        <f>AS15</f>
        <v/>
      </c>
      <c r="P18" s="99" t="str">
        <f>AS16</f>
        <v/>
      </c>
      <c r="Q18" s="99" t="str">
        <f>AS17</f>
        <v/>
      </c>
      <c r="R18" s="99" t="str">
        <f>AS18</f>
        <v/>
      </c>
      <c r="S18" s="99" t="str">
        <f>AS19</f>
        <v/>
      </c>
      <c r="T18" s="99" t="str">
        <f>AS20</f>
        <v/>
      </c>
      <c r="U18" s="99" t="str">
        <f>AS21</f>
        <v/>
      </c>
      <c r="V18" s="99" t="str">
        <f>AS22</f>
        <v/>
      </c>
      <c r="W18" s="99" t="str">
        <f>AS23</f>
        <v/>
      </c>
      <c r="X18" s="99" t="str">
        <f>AS24</f>
        <v/>
      </c>
      <c r="Y18" s="99" t="str">
        <f>AS25</f>
        <v/>
      </c>
      <c r="Z18" s="99">
        <f t="shared" si="0"/>
        <v>0</v>
      </c>
      <c r="AA18" s="99">
        <f>BL26</f>
        <v>0</v>
      </c>
      <c r="AC18" s="21">
        <f>Z18+'Week 3'!Z18</f>
        <v>0</v>
      </c>
      <c r="AE18" s="24"/>
      <c r="AF18" s="165" t="str">
        <f t="shared" si="3"/>
        <v/>
      </c>
      <c r="AG18" s="165" t="str">
        <f t="shared" si="1"/>
        <v/>
      </c>
      <c r="AH18" s="165" t="str">
        <f t="shared" si="1"/>
        <v/>
      </c>
      <c r="AI18" s="165" t="str">
        <f t="shared" si="1"/>
        <v/>
      </c>
      <c r="AJ18" s="165" t="str">
        <f t="shared" si="1"/>
        <v/>
      </c>
      <c r="AK18" s="165" t="str">
        <f t="shared" si="1"/>
        <v/>
      </c>
      <c r="AL18" s="165" t="str">
        <f t="shared" si="1"/>
        <v/>
      </c>
      <c r="AM18" s="165" t="str">
        <f t="shared" si="1"/>
        <v/>
      </c>
      <c r="AN18" s="165" t="str">
        <f t="shared" si="1"/>
        <v/>
      </c>
      <c r="AO18" s="165" t="str">
        <f t="shared" si="1"/>
        <v/>
      </c>
      <c r="AP18" s="165" t="str">
        <f t="shared" si="1"/>
        <v/>
      </c>
      <c r="AQ18" s="165" t="str">
        <f t="shared" si="1"/>
        <v/>
      </c>
      <c r="AR18" s="165" t="str">
        <f t="shared" si="1"/>
        <v/>
      </c>
      <c r="AS18" s="165" t="str">
        <f t="shared" si="1"/>
        <v/>
      </c>
      <c r="AT18" s="165" t="str">
        <f t="shared" si="1"/>
        <v/>
      </c>
      <c r="AU18" s="165" t="str">
        <f t="shared" si="1"/>
        <v/>
      </c>
      <c r="AV18" s="165" t="str">
        <f t="shared" si="1"/>
        <v/>
      </c>
      <c r="AW18" s="165" t="str">
        <f t="shared" si="2"/>
        <v/>
      </c>
      <c r="AX18" s="88"/>
      <c r="AY18" s="172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173"/>
      <c r="BQ18" s="141"/>
      <c r="BR18" s="141"/>
      <c r="BS18" s="162">
        <v>0.83333333333333337</v>
      </c>
      <c r="BT18" s="161" t="s">
        <v>171</v>
      </c>
      <c r="BU18" s="141"/>
      <c r="BV18" s="140"/>
    </row>
    <row r="19" spans="3:74" s="2" customFormat="1" ht="20.25" customHeight="1" thickBot="1" x14ac:dyDescent="0.35">
      <c r="C19" s="76" t="str">
        <f>'GRAND TOTALS'!C16</f>
        <v>Michelle</v>
      </c>
      <c r="D19" s="99" t="str">
        <f>AT5</f>
        <v/>
      </c>
      <c r="E19" s="99" t="str">
        <f>AT6</f>
        <v/>
      </c>
      <c r="F19" s="99" t="str">
        <f>AT7</f>
        <v/>
      </c>
      <c r="G19" s="99" t="str">
        <f>AT8</f>
        <v/>
      </c>
      <c r="H19" s="99" t="str">
        <f>AT9</f>
        <v/>
      </c>
      <c r="I19" s="99"/>
      <c r="J19" s="99" t="str">
        <f>AT10</f>
        <v/>
      </c>
      <c r="K19" s="99" t="str">
        <f>AT11</f>
        <v/>
      </c>
      <c r="L19" s="99" t="str">
        <f>AT12</f>
        <v/>
      </c>
      <c r="M19" s="99" t="str">
        <f>AT13</f>
        <v/>
      </c>
      <c r="N19" s="99" t="str">
        <f>AT14</f>
        <v/>
      </c>
      <c r="O19" s="99" t="str">
        <f>AT15</f>
        <v/>
      </c>
      <c r="P19" s="99" t="str">
        <f>AT16</f>
        <v/>
      </c>
      <c r="Q19" s="99" t="str">
        <f>AT17</f>
        <v/>
      </c>
      <c r="R19" s="99" t="str">
        <f>AT18</f>
        <v/>
      </c>
      <c r="S19" s="99" t="str">
        <f>AT19</f>
        <v/>
      </c>
      <c r="T19" s="99" t="str">
        <f>AT20</f>
        <v/>
      </c>
      <c r="U19" s="99" t="str">
        <f>AT21</f>
        <v/>
      </c>
      <c r="V19" s="99" t="str">
        <f>AT22</f>
        <v/>
      </c>
      <c r="W19" s="99" t="str">
        <f>AT23</f>
        <v/>
      </c>
      <c r="X19" s="99" t="str">
        <f>AT24</f>
        <v/>
      </c>
      <c r="Y19" s="99" t="str">
        <f>AT25</f>
        <v/>
      </c>
      <c r="Z19" s="99">
        <f t="shared" si="0"/>
        <v>0</v>
      </c>
      <c r="AA19" s="99">
        <f>BM26</f>
        <v>0</v>
      </c>
      <c r="AC19" s="21">
        <f>Z19+'Week 3'!Z19</f>
        <v>0</v>
      </c>
      <c r="AE19" s="24"/>
      <c r="AF19" s="165" t="str">
        <f t="shared" si="3"/>
        <v/>
      </c>
      <c r="AG19" s="165" t="str">
        <f t="shared" si="1"/>
        <v/>
      </c>
      <c r="AH19" s="165" t="str">
        <f t="shared" si="1"/>
        <v/>
      </c>
      <c r="AI19" s="165" t="str">
        <f t="shared" si="1"/>
        <v/>
      </c>
      <c r="AJ19" s="165" t="str">
        <f t="shared" si="1"/>
        <v/>
      </c>
      <c r="AK19" s="165" t="str">
        <f t="shared" si="1"/>
        <v/>
      </c>
      <c r="AL19" s="165" t="str">
        <f t="shared" si="1"/>
        <v/>
      </c>
      <c r="AM19" s="165" t="str">
        <f t="shared" si="1"/>
        <v/>
      </c>
      <c r="AN19" s="165" t="str">
        <f t="shared" si="1"/>
        <v/>
      </c>
      <c r="AO19" s="165" t="str">
        <f t="shared" si="1"/>
        <v/>
      </c>
      <c r="AP19" s="165" t="str">
        <f t="shared" si="1"/>
        <v/>
      </c>
      <c r="AQ19" s="165" t="str">
        <f t="shared" si="1"/>
        <v/>
      </c>
      <c r="AR19" s="165" t="str">
        <f t="shared" si="1"/>
        <v/>
      </c>
      <c r="AS19" s="165" t="str">
        <f t="shared" si="1"/>
        <v/>
      </c>
      <c r="AT19" s="165" t="str">
        <f t="shared" si="1"/>
        <v/>
      </c>
      <c r="AU19" s="165" t="str">
        <f t="shared" si="1"/>
        <v/>
      </c>
      <c r="AV19" s="165" t="str">
        <f t="shared" si="1"/>
        <v/>
      </c>
      <c r="AW19" s="165" t="str">
        <f t="shared" si="2"/>
        <v/>
      </c>
      <c r="AX19" s="88"/>
      <c r="AY19" s="172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173"/>
      <c r="BQ19" s="141"/>
      <c r="BR19" s="141"/>
      <c r="BS19" s="162">
        <v>0.875</v>
      </c>
      <c r="BT19" s="161" t="s">
        <v>165</v>
      </c>
      <c r="BU19" s="142"/>
      <c r="BV19" s="140"/>
    </row>
    <row r="20" spans="3:74" s="2" customFormat="1" ht="20.25" customHeight="1" thickBot="1" x14ac:dyDescent="0.35">
      <c r="C20" s="76" t="str">
        <f>'GRAND TOTALS'!C17</f>
        <v>Teri</v>
      </c>
      <c r="D20" s="99" t="str">
        <f>AU5</f>
        <v/>
      </c>
      <c r="E20" s="99" t="str">
        <f>AU6</f>
        <v/>
      </c>
      <c r="F20" s="99" t="str">
        <f>AU7</f>
        <v/>
      </c>
      <c r="G20" s="99" t="str">
        <f>AU8</f>
        <v/>
      </c>
      <c r="H20" s="99" t="str">
        <f>AU9</f>
        <v/>
      </c>
      <c r="I20" s="99"/>
      <c r="J20" s="99" t="str">
        <f>AU10</f>
        <v/>
      </c>
      <c r="K20" s="99" t="str">
        <f>AU11</f>
        <v/>
      </c>
      <c r="L20" s="99" t="str">
        <f>AU12</f>
        <v/>
      </c>
      <c r="M20" s="99" t="str">
        <f>AU13</f>
        <v/>
      </c>
      <c r="N20" s="99" t="str">
        <f>AU14</f>
        <v/>
      </c>
      <c r="O20" s="99" t="str">
        <f>AU15</f>
        <v/>
      </c>
      <c r="P20" s="99" t="str">
        <f>AU16</f>
        <v/>
      </c>
      <c r="Q20" s="99" t="str">
        <f>AU17</f>
        <v/>
      </c>
      <c r="R20" s="99" t="str">
        <f>AU18</f>
        <v/>
      </c>
      <c r="S20" s="99" t="str">
        <f>AU19</f>
        <v/>
      </c>
      <c r="T20" s="99" t="str">
        <f>AU20</f>
        <v/>
      </c>
      <c r="U20" s="99" t="str">
        <f>AU21</f>
        <v/>
      </c>
      <c r="V20" s="99" t="str">
        <f>AU22</f>
        <v/>
      </c>
      <c r="W20" s="99" t="str">
        <f>AU23</f>
        <v/>
      </c>
      <c r="X20" s="99" t="str">
        <f>AU24</f>
        <v/>
      </c>
      <c r="Y20" s="99" t="str">
        <f>AU25</f>
        <v/>
      </c>
      <c r="Z20" s="99">
        <f t="shared" si="0"/>
        <v>0</v>
      </c>
      <c r="AA20" s="99">
        <f>BN26</f>
        <v>0</v>
      </c>
      <c r="AC20" s="21">
        <f>Z20+'Week 3'!Z20</f>
        <v>0</v>
      </c>
      <c r="AE20" s="24"/>
      <c r="AF20" s="165" t="str">
        <f t="shared" si="3"/>
        <v/>
      </c>
      <c r="AG20" s="165" t="str">
        <f t="shared" si="1"/>
        <v/>
      </c>
      <c r="AH20" s="165" t="str">
        <f t="shared" si="1"/>
        <v/>
      </c>
      <c r="AI20" s="165" t="str">
        <f t="shared" si="1"/>
        <v/>
      </c>
      <c r="AJ20" s="165" t="str">
        <f t="shared" si="1"/>
        <v/>
      </c>
      <c r="AK20" s="165" t="str">
        <f t="shared" si="1"/>
        <v/>
      </c>
      <c r="AL20" s="165" t="str">
        <f t="shared" si="1"/>
        <v/>
      </c>
      <c r="AM20" s="165" t="str">
        <f t="shared" si="1"/>
        <v/>
      </c>
      <c r="AN20" s="165" t="str">
        <f t="shared" si="1"/>
        <v/>
      </c>
      <c r="AO20" s="165" t="str">
        <f t="shared" si="1"/>
        <v/>
      </c>
      <c r="AP20" s="165" t="str">
        <f t="shared" si="1"/>
        <v/>
      </c>
      <c r="AQ20" s="165" t="str">
        <f t="shared" si="1"/>
        <v/>
      </c>
      <c r="AR20" s="165" t="str">
        <f t="shared" si="1"/>
        <v/>
      </c>
      <c r="AS20" s="165" t="str">
        <f t="shared" si="1"/>
        <v/>
      </c>
      <c r="AT20" s="165" t="str">
        <f t="shared" si="1"/>
        <v/>
      </c>
      <c r="AU20" s="165" t="str">
        <f t="shared" si="1"/>
        <v/>
      </c>
      <c r="AV20" s="165" t="str">
        <f t="shared" si="1"/>
        <v/>
      </c>
      <c r="AW20" s="165" t="str">
        <f t="shared" si="2"/>
        <v/>
      </c>
      <c r="AX20" s="88"/>
      <c r="AY20" s="172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173"/>
      <c r="BQ20" s="141"/>
      <c r="BR20" s="141"/>
      <c r="BS20" s="162">
        <v>0.91666666666666663</v>
      </c>
      <c r="BT20" s="161" t="s">
        <v>160</v>
      </c>
      <c r="BU20" s="142"/>
      <c r="BV20" s="140"/>
    </row>
    <row r="21" spans="3:74" s="2" customFormat="1" ht="20.25" customHeight="1" thickBot="1" x14ac:dyDescent="0.35">
      <c r="C21" s="76" t="str">
        <f>'GRAND TOTALS'!C18</f>
        <v>Steve</v>
      </c>
      <c r="D21" s="99" t="str">
        <f>AV5</f>
        <v/>
      </c>
      <c r="E21" s="99" t="str">
        <f>AV6</f>
        <v/>
      </c>
      <c r="F21" s="99" t="str">
        <f>AV7</f>
        <v/>
      </c>
      <c r="G21" s="99" t="str">
        <f>AV8</f>
        <v/>
      </c>
      <c r="H21" s="99" t="str">
        <f>AV9</f>
        <v/>
      </c>
      <c r="I21" s="99"/>
      <c r="J21" s="99" t="str">
        <f>AV10</f>
        <v/>
      </c>
      <c r="K21" s="99" t="str">
        <f>AV11</f>
        <v/>
      </c>
      <c r="L21" s="99" t="str">
        <f>AV12</f>
        <v/>
      </c>
      <c r="M21" s="99" t="str">
        <f>AV13</f>
        <v/>
      </c>
      <c r="N21" s="99" t="str">
        <f>AV14</f>
        <v/>
      </c>
      <c r="O21" s="99" t="str">
        <f>AV15</f>
        <v/>
      </c>
      <c r="P21" s="99" t="str">
        <f>AV16</f>
        <v/>
      </c>
      <c r="Q21" s="99" t="str">
        <f>AV17</f>
        <v/>
      </c>
      <c r="R21" s="99" t="str">
        <f>AV18</f>
        <v/>
      </c>
      <c r="S21" s="99" t="str">
        <f>AV19</f>
        <v/>
      </c>
      <c r="T21" s="99" t="str">
        <f>AV20</f>
        <v/>
      </c>
      <c r="U21" s="99" t="str">
        <f>AV21</f>
        <v/>
      </c>
      <c r="V21" s="99" t="str">
        <f>AV22</f>
        <v/>
      </c>
      <c r="W21" s="99" t="str">
        <f>AV23</f>
        <v/>
      </c>
      <c r="X21" s="99" t="str">
        <f>AV24</f>
        <v/>
      </c>
      <c r="Y21" s="99" t="str">
        <f>AV25</f>
        <v/>
      </c>
      <c r="Z21" s="99">
        <f t="shared" ref="Z21:Z22" si="4">SUM(D42:Y42)</f>
        <v>0</v>
      </c>
      <c r="AA21" s="99">
        <f>BO26</f>
        <v>0</v>
      </c>
      <c r="AC21" s="21">
        <f>Z21+'Week 3'!Z21</f>
        <v>0</v>
      </c>
      <c r="AE21" s="24"/>
      <c r="AF21" s="165" t="str">
        <f t="shared" si="3"/>
        <v/>
      </c>
      <c r="AG21" s="165" t="str">
        <f t="shared" si="3"/>
        <v/>
      </c>
      <c r="AH21" s="165" t="str">
        <f t="shared" si="3"/>
        <v/>
      </c>
      <c r="AI21" s="165" t="str">
        <f t="shared" si="3"/>
        <v/>
      </c>
      <c r="AJ21" s="165" t="str">
        <f t="shared" si="3"/>
        <v/>
      </c>
      <c r="AK21" s="165" t="str">
        <f t="shared" si="3"/>
        <v/>
      </c>
      <c r="AL21" s="165" t="str">
        <f t="shared" si="3"/>
        <v/>
      </c>
      <c r="AM21" s="165" t="str">
        <f t="shared" si="3"/>
        <v/>
      </c>
      <c r="AN21" s="165" t="str">
        <f t="shared" si="3"/>
        <v/>
      </c>
      <c r="AO21" s="165" t="str">
        <f t="shared" si="3"/>
        <v/>
      </c>
      <c r="AP21" s="165" t="str">
        <f t="shared" si="3"/>
        <v/>
      </c>
      <c r="AQ21" s="165" t="str">
        <f t="shared" si="3"/>
        <v/>
      </c>
      <c r="AR21" s="165" t="str">
        <f t="shared" si="3"/>
        <v/>
      </c>
      <c r="AS21" s="165" t="str">
        <f t="shared" si="3"/>
        <v/>
      </c>
      <c r="AT21" s="165" t="str">
        <f t="shared" si="3"/>
        <v/>
      </c>
      <c r="AU21" s="165" t="str">
        <f t="shared" si="3"/>
        <v/>
      </c>
      <c r="AV21" s="165" t="str">
        <f t="shared" ref="AV21:AV26" si="5">TRIM(BO21)</f>
        <v/>
      </c>
      <c r="AW21" s="165" t="str">
        <f t="shared" si="2"/>
        <v/>
      </c>
      <c r="AX21" s="88"/>
      <c r="AY21" s="172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173"/>
      <c r="BQ21" s="141"/>
      <c r="BR21" s="141"/>
      <c r="BS21" s="162">
        <v>0.95833333333333337</v>
      </c>
      <c r="BT21" s="161" t="s">
        <v>171</v>
      </c>
      <c r="BU21" s="142"/>
      <c r="BV21" s="140"/>
    </row>
    <row r="22" spans="3:74" s="2" customFormat="1" ht="20.25" customHeight="1" x14ac:dyDescent="0.3">
      <c r="C22" s="76" t="str">
        <f>'GRAND TOTALS'!C19</f>
        <v>Kim</v>
      </c>
      <c r="D22" s="99" t="str">
        <f>AW5</f>
        <v/>
      </c>
      <c r="E22" s="99" t="str">
        <f>AW6</f>
        <v/>
      </c>
      <c r="F22" s="99" t="str">
        <f>AW7</f>
        <v/>
      </c>
      <c r="G22" s="99" t="str">
        <f>AW8</f>
        <v/>
      </c>
      <c r="H22" s="99" t="str">
        <f>AW9</f>
        <v/>
      </c>
      <c r="I22" s="99"/>
      <c r="J22" s="99" t="str">
        <f>AW10</f>
        <v/>
      </c>
      <c r="K22" s="99" t="str">
        <f>AW11</f>
        <v/>
      </c>
      <c r="L22" s="99" t="str">
        <f>AW12</f>
        <v/>
      </c>
      <c r="M22" s="99" t="str">
        <f>AW13</f>
        <v/>
      </c>
      <c r="N22" s="99" t="str">
        <f>AW14</f>
        <v/>
      </c>
      <c r="O22" s="99" t="str">
        <f>AW15</f>
        <v/>
      </c>
      <c r="P22" s="99" t="str">
        <f>AW16</f>
        <v/>
      </c>
      <c r="Q22" s="99" t="str">
        <f>AW17</f>
        <v/>
      </c>
      <c r="R22" s="99" t="str">
        <f>AW18</f>
        <v/>
      </c>
      <c r="S22" s="99" t="str">
        <f>AW19</f>
        <v/>
      </c>
      <c r="T22" s="99" t="str">
        <f>AW20</f>
        <v/>
      </c>
      <c r="U22" s="99" t="str">
        <f>AW21</f>
        <v/>
      </c>
      <c r="V22" s="99" t="str">
        <f>AW22</f>
        <v/>
      </c>
      <c r="W22" s="99" t="str">
        <f>AW23</f>
        <v/>
      </c>
      <c r="X22" s="99" t="str">
        <f>AW24</f>
        <v/>
      </c>
      <c r="Y22" s="99" t="str">
        <f>AW25</f>
        <v/>
      </c>
      <c r="Z22" s="99">
        <f t="shared" si="4"/>
        <v>0</v>
      </c>
      <c r="AA22" s="99">
        <f>BP26</f>
        <v>0</v>
      </c>
      <c r="AC22" s="21">
        <f>Z22+'Week 3'!Z22</f>
        <v>0</v>
      </c>
      <c r="AE22" s="24"/>
      <c r="AF22" s="165" t="str">
        <f t="shared" si="3"/>
        <v/>
      </c>
      <c r="AG22" s="165" t="str">
        <f t="shared" si="3"/>
        <v/>
      </c>
      <c r="AH22" s="165" t="str">
        <f t="shared" si="3"/>
        <v/>
      </c>
      <c r="AI22" s="165" t="str">
        <f t="shared" si="3"/>
        <v/>
      </c>
      <c r="AJ22" s="165" t="str">
        <f t="shared" si="3"/>
        <v/>
      </c>
      <c r="AK22" s="165" t="str">
        <f t="shared" si="3"/>
        <v/>
      </c>
      <c r="AL22" s="165" t="str">
        <f t="shared" si="3"/>
        <v/>
      </c>
      <c r="AM22" s="165" t="str">
        <f t="shared" si="3"/>
        <v/>
      </c>
      <c r="AN22" s="165" t="str">
        <f t="shared" si="3"/>
        <v/>
      </c>
      <c r="AO22" s="165" t="str">
        <f t="shared" si="3"/>
        <v/>
      </c>
      <c r="AP22" s="165" t="str">
        <f t="shared" si="3"/>
        <v/>
      </c>
      <c r="AQ22" s="165" t="str">
        <f t="shared" si="3"/>
        <v/>
      </c>
      <c r="AR22" s="165" t="str">
        <f t="shared" si="3"/>
        <v/>
      </c>
      <c r="AS22" s="165" t="str">
        <f t="shared" si="3"/>
        <v/>
      </c>
      <c r="AT22" s="165" t="str">
        <f t="shared" si="3"/>
        <v/>
      </c>
      <c r="AU22" s="165" t="str">
        <f t="shared" si="3"/>
        <v/>
      </c>
      <c r="AV22" s="165" t="str">
        <f t="shared" si="5"/>
        <v/>
      </c>
      <c r="AW22" s="165" t="str">
        <f t="shared" si="2"/>
        <v/>
      </c>
      <c r="AX22" s="88"/>
      <c r="AY22" s="172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173"/>
      <c r="BQ22" s="142"/>
      <c r="BR22" s="142"/>
      <c r="BS22" s="163">
        <v>1</v>
      </c>
      <c r="BT22" s="161" t="s">
        <v>161</v>
      </c>
      <c r="BU22" s="142"/>
      <c r="BV22" s="140"/>
    </row>
    <row r="23" spans="3:74" ht="21.75" customHeight="1" x14ac:dyDescent="0.3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F23" s="165" t="str">
        <f t="shared" si="3"/>
        <v/>
      </c>
      <c r="AG23" s="165" t="str">
        <f t="shared" si="3"/>
        <v/>
      </c>
      <c r="AH23" s="165" t="str">
        <f t="shared" si="3"/>
        <v/>
      </c>
      <c r="AI23" s="165" t="str">
        <f t="shared" si="3"/>
        <v/>
      </c>
      <c r="AJ23" s="165" t="str">
        <f t="shared" si="3"/>
        <v/>
      </c>
      <c r="AK23" s="165" t="str">
        <f t="shared" si="3"/>
        <v/>
      </c>
      <c r="AL23" s="165" t="str">
        <f t="shared" si="3"/>
        <v/>
      </c>
      <c r="AM23" s="165" t="str">
        <f t="shared" si="3"/>
        <v/>
      </c>
      <c r="AN23" s="165" t="str">
        <f t="shared" si="3"/>
        <v/>
      </c>
      <c r="AO23" s="165" t="str">
        <f t="shared" si="3"/>
        <v/>
      </c>
      <c r="AP23" s="165" t="str">
        <f t="shared" si="3"/>
        <v/>
      </c>
      <c r="AQ23" s="165" t="str">
        <f t="shared" si="3"/>
        <v/>
      </c>
      <c r="AR23" s="165" t="str">
        <f t="shared" si="3"/>
        <v/>
      </c>
      <c r="AS23" s="165" t="str">
        <f t="shared" si="3"/>
        <v/>
      </c>
      <c r="AT23" s="165" t="str">
        <f t="shared" si="3"/>
        <v/>
      </c>
      <c r="AU23" s="165" t="str">
        <f t="shared" si="3"/>
        <v/>
      </c>
      <c r="AV23" s="165" t="str">
        <f t="shared" si="5"/>
        <v/>
      </c>
      <c r="AW23" s="165" t="str">
        <f t="shared" si="2"/>
        <v/>
      </c>
      <c r="AX23" s="88"/>
      <c r="AY23" s="172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173"/>
      <c r="BQ23" s="142"/>
      <c r="BR23" s="142"/>
      <c r="BS23" s="163">
        <v>1.0416666666666667</v>
      </c>
      <c r="BT23" s="161" t="s">
        <v>168</v>
      </c>
      <c r="BU23" s="143"/>
      <c r="BV23" s="140"/>
    </row>
    <row r="24" spans="3:74" ht="21.75" customHeight="1" thickBot="1" x14ac:dyDescent="0.35">
      <c r="F24" s="168"/>
      <c r="G24" s="22" t="s">
        <v>5</v>
      </c>
      <c r="M24" s="77"/>
      <c r="N24" s="22" t="s">
        <v>31</v>
      </c>
      <c r="AF24" s="165" t="str">
        <f t="shared" si="3"/>
        <v/>
      </c>
      <c r="AG24" s="165" t="str">
        <f t="shared" si="3"/>
        <v/>
      </c>
      <c r="AH24" s="165" t="str">
        <f t="shared" si="3"/>
        <v/>
      </c>
      <c r="AI24" s="165" t="str">
        <f t="shared" si="3"/>
        <v/>
      </c>
      <c r="AJ24" s="165" t="str">
        <f t="shared" si="3"/>
        <v/>
      </c>
      <c r="AK24" s="165" t="str">
        <f t="shared" si="3"/>
        <v/>
      </c>
      <c r="AL24" s="165" t="str">
        <f t="shared" si="3"/>
        <v/>
      </c>
      <c r="AM24" s="165" t="str">
        <f t="shared" si="3"/>
        <v/>
      </c>
      <c r="AN24" s="165" t="str">
        <f t="shared" si="3"/>
        <v/>
      </c>
      <c r="AO24" s="165" t="str">
        <f t="shared" si="3"/>
        <v/>
      </c>
      <c r="AP24" s="165" t="str">
        <f t="shared" si="3"/>
        <v/>
      </c>
      <c r="AQ24" s="165" t="str">
        <f t="shared" si="3"/>
        <v/>
      </c>
      <c r="AR24" s="165" t="str">
        <f t="shared" si="3"/>
        <v/>
      </c>
      <c r="AS24" s="165" t="str">
        <f t="shared" si="3"/>
        <v/>
      </c>
      <c r="AT24" s="165" t="str">
        <f t="shared" si="3"/>
        <v/>
      </c>
      <c r="AU24" s="165" t="str">
        <f t="shared" si="3"/>
        <v/>
      </c>
      <c r="AV24" s="165" t="str">
        <f t="shared" si="5"/>
        <v/>
      </c>
      <c r="AW24" s="165" t="str">
        <f t="shared" si="2"/>
        <v/>
      </c>
      <c r="AX24" s="84"/>
      <c r="AY24" s="172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173"/>
      <c r="BQ24" s="142"/>
      <c r="BR24" s="142"/>
      <c r="BS24" s="163">
        <v>1.0833333333333333</v>
      </c>
      <c r="BT24" s="161" t="s">
        <v>168</v>
      </c>
    </row>
    <row r="25" spans="3:74" s="84" customFormat="1" ht="21.75" customHeight="1" x14ac:dyDescent="0.3"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  <c r="AA25" s="13"/>
      <c r="AB25" s="12"/>
      <c r="AC25" s="12"/>
      <c r="AE25" s="26"/>
      <c r="AF25" s="165" t="str">
        <f t="shared" si="3"/>
        <v/>
      </c>
      <c r="AG25" s="165" t="str">
        <f t="shared" si="3"/>
        <v/>
      </c>
      <c r="AH25" s="165" t="str">
        <f t="shared" si="3"/>
        <v/>
      </c>
      <c r="AI25" s="165" t="str">
        <f t="shared" si="3"/>
        <v/>
      </c>
      <c r="AJ25" s="165" t="str">
        <f t="shared" si="3"/>
        <v/>
      </c>
      <c r="AK25" s="165" t="str">
        <f t="shared" si="3"/>
        <v/>
      </c>
      <c r="AL25" s="165" t="str">
        <f t="shared" si="3"/>
        <v/>
      </c>
      <c r="AM25" s="165" t="str">
        <f t="shared" si="3"/>
        <v/>
      </c>
      <c r="AN25" s="165" t="str">
        <f t="shared" si="3"/>
        <v/>
      </c>
      <c r="AO25" s="165" t="str">
        <f t="shared" si="3"/>
        <v/>
      </c>
      <c r="AP25" s="165" t="str">
        <f t="shared" si="3"/>
        <v/>
      </c>
      <c r="AQ25" s="165" t="str">
        <f t="shared" si="3"/>
        <v/>
      </c>
      <c r="AR25" s="165" t="str">
        <f t="shared" si="3"/>
        <v/>
      </c>
      <c r="AS25" s="165" t="str">
        <f t="shared" si="3"/>
        <v/>
      </c>
      <c r="AT25" s="165" t="str">
        <f t="shared" si="3"/>
        <v/>
      </c>
      <c r="AU25" s="165" t="str">
        <f t="shared" si="3"/>
        <v/>
      </c>
      <c r="AV25" s="165" t="str">
        <f t="shared" si="5"/>
        <v/>
      </c>
      <c r="AW25" s="165" t="str">
        <f t="shared" si="2"/>
        <v/>
      </c>
      <c r="AX25" s="88"/>
      <c r="AY25" s="172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173"/>
      <c r="BQ25" s="142"/>
      <c r="BR25" s="142"/>
      <c r="BS25" s="163">
        <v>1.125</v>
      </c>
      <c r="BT25" s="161" t="s">
        <v>160</v>
      </c>
    </row>
    <row r="26" spans="3:74" s="84" customFormat="1" ht="21.75" customHeight="1" x14ac:dyDescent="0.3">
      <c r="C26" s="116" t="str">
        <f>C5</f>
        <v>Fred</v>
      </c>
      <c r="D26" s="117">
        <f t="shared" ref="D26:H35" si="6">IF(D5=D$4,1,0)</f>
        <v>0</v>
      </c>
      <c r="E26" s="117">
        <f t="shared" si="6"/>
        <v>0</v>
      </c>
      <c r="F26" s="117">
        <f t="shared" si="6"/>
        <v>0</v>
      </c>
      <c r="G26" s="117">
        <f t="shared" si="6"/>
        <v>0</v>
      </c>
      <c r="H26" s="117">
        <f t="shared" si="6"/>
        <v>0</v>
      </c>
      <c r="I26" s="117"/>
      <c r="J26" s="117">
        <f t="shared" ref="J26:Y26" si="7">IF(J5=J$4,1,0)</f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0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  <c r="Z26" s="118"/>
      <c r="AA26" s="92"/>
      <c r="AE26" s="26"/>
      <c r="AF26" s="156" t="str">
        <f t="shared" si="3"/>
        <v/>
      </c>
      <c r="AG26" s="156" t="str">
        <f t="shared" si="3"/>
        <v/>
      </c>
      <c r="AH26" s="156" t="str">
        <f t="shared" si="3"/>
        <v/>
      </c>
      <c r="AI26" s="165" t="str">
        <f>TRIM(BB26)</f>
        <v/>
      </c>
      <c r="AJ26" s="156" t="str">
        <f t="shared" si="3"/>
        <v/>
      </c>
      <c r="AK26" s="156" t="str">
        <f t="shared" si="3"/>
        <v/>
      </c>
      <c r="AL26" s="156" t="str">
        <f t="shared" si="3"/>
        <v/>
      </c>
      <c r="AM26" s="156" t="str">
        <f t="shared" si="3"/>
        <v/>
      </c>
      <c r="AN26" s="156" t="str">
        <f t="shared" si="3"/>
        <v/>
      </c>
      <c r="AO26" s="156" t="str">
        <f t="shared" si="3"/>
        <v/>
      </c>
      <c r="AP26" s="156" t="str">
        <f t="shared" si="3"/>
        <v/>
      </c>
      <c r="AQ26" s="156" t="str">
        <f t="shared" si="3"/>
        <v/>
      </c>
      <c r="AR26" s="156" t="str">
        <f t="shared" si="3"/>
        <v/>
      </c>
      <c r="AS26" s="156" t="str">
        <f t="shared" si="3"/>
        <v/>
      </c>
      <c r="AT26" s="156" t="str">
        <f t="shared" si="3"/>
        <v/>
      </c>
      <c r="AU26" s="156" t="str">
        <f t="shared" si="3"/>
        <v/>
      </c>
      <c r="AV26" s="156" t="str">
        <f t="shared" si="5"/>
        <v/>
      </c>
      <c r="AW26" s="156" t="str">
        <f t="shared" si="2"/>
        <v/>
      </c>
      <c r="AX26" s="88"/>
      <c r="AY26" s="174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75"/>
      <c r="BQ26" s="143"/>
      <c r="BR26" s="143"/>
      <c r="BS26" s="164" t="s">
        <v>169</v>
      </c>
      <c r="BT26" s="161">
        <v>46</v>
      </c>
    </row>
    <row r="27" spans="3:74" s="84" customFormat="1" ht="21.75" customHeight="1" x14ac:dyDescent="0.3">
      <c r="C27" s="116" t="str">
        <f t="shared" ref="C27:C43" si="8">C6</f>
        <v>Joni</v>
      </c>
      <c r="D27" s="117">
        <f t="shared" si="6"/>
        <v>0</v>
      </c>
      <c r="E27" s="117">
        <f t="shared" si="6"/>
        <v>0</v>
      </c>
      <c r="F27" s="117">
        <f t="shared" si="6"/>
        <v>0</v>
      </c>
      <c r="G27" s="117">
        <f t="shared" si="6"/>
        <v>0</v>
      </c>
      <c r="H27" s="117">
        <f t="shared" si="6"/>
        <v>0</v>
      </c>
      <c r="I27" s="117"/>
      <c r="J27" s="117">
        <f t="shared" ref="J27:Y27" si="9">IF(J6=J$4,1,0)</f>
        <v>0</v>
      </c>
      <c r="K27" s="117">
        <f t="shared" si="9"/>
        <v>0</v>
      </c>
      <c r="L27" s="117">
        <f t="shared" si="9"/>
        <v>0</v>
      </c>
      <c r="M27" s="117">
        <f t="shared" si="9"/>
        <v>0</v>
      </c>
      <c r="N27" s="117">
        <f t="shared" si="9"/>
        <v>0</v>
      </c>
      <c r="O27" s="117">
        <f t="shared" si="9"/>
        <v>0</v>
      </c>
      <c r="P27" s="117">
        <f t="shared" si="9"/>
        <v>0</v>
      </c>
      <c r="Q27" s="117">
        <f t="shared" si="9"/>
        <v>0</v>
      </c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>
        <f t="shared" si="9"/>
        <v>0</v>
      </c>
      <c r="X27" s="117">
        <f t="shared" si="9"/>
        <v>0</v>
      </c>
      <c r="Y27" s="117">
        <f t="shared" si="9"/>
        <v>0</v>
      </c>
      <c r="Z27" s="118"/>
      <c r="AA27" s="92"/>
      <c r="AE27" s="26"/>
      <c r="AF27" s="26"/>
      <c r="AG27" s="26"/>
      <c r="AH27" s="26"/>
      <c r="AI27" s="157"/>
      <c r="AJ27" s="26"/>
      <c r="AK27" s="157"/>
      <c r="AL27" s="80"/>
      <c r="AM27" s="80"/>
      <c r="AN27" s="26"/>
      <c r="AO27" s="26"/>
      <c r="AP27" s="26"/>
      <c r="AQ27" s="26"/>
      <c r="AR27" s="26"/>
      <c r="AS27" s="26"/>
      <c r="AT27" s="26"/>
      <c r="AU27" s="26"/>
      <c r="AV27" s="157"/>
      <c r="AW27" s="26"/>
      <c r="AY27" s="176"/>
      <c r="AZ27" s="177"/>
      <c r="BA27" s="178"/>
      <c r="BB27" s="179"/>
      <c r="BC27" s="177"/>
      <c r="BD27" s="178"/>
      <c r="BE27" s="177"/>
      <c r="BF27" s="178"/>
      <c r="BG27" s="177"/>
      <c r="BH27" s="177"/>
      <c r="BI27" s="177"/>
      <c r="BJ27" s="177"/>
      <c r="BK27" s="177"/>
      <c r="BL27" s="178"/>
      <c r="BM27" s="177"/>
      <c r="BN27" s="177"/>
      <c r="BO27" s="177"/>
      <c r="BP27" s="180"/>
      <c r="BQ27" s="92"/>
      <c r="BR27" s="92"/>
    </row>
    <row r="28" spans="3:74" s="84" customFormat="1" ht="21.75" customHeight="1" x14ac:dyDescent="0.3">
      <c r="C28" s="116" t="str">
        <f t="shared" si="8"/>
        <v>Tara</v>
      </c>
      <c r="D28" s="117">
        <f t="shared" si="6"/>
        <v>0</v>
      </c>
      <c r="E28" s="117">
        <f t="shared" si="6"/>
        <v>0</v>
      </c>
      <c r="F28" s="117">
        <f t="shared" si="6"/>
        <v>0</v>
      </c>
      <c r="G28" s="117">
        <f t="shared" si="6"/>
        <v>0</v>
      </c>
      <c r="H28" s="117">
        <f t="shared" si="6"/>
        <v>0</v>
      </c>
      <c r="I28" s="117"/>
      <c r="J28" s="117">
        <f t="shared" ref="J28:Y28" si="10">IF(J7=J$4,1,0)</f>
        <v>0</v>
      </c>
      <c r="K28" s="117">
        <f t="shared" si="10"/>
        <v>0</v>
      </c>
      <c r="L28" s="117">
        <f t="shared" si="10"/>
        <v>0</v>
      </c>
      <c r="M28" s="117">
        <f t="shared" si="10"/>
        <v>0</v>
      </c>
      <c r="N28" s="117">
        <f t="shared" si="10"/>
        <v>0</v>
      </c>
      <c r="O28" s="117">
        <f t="shared" si="10"/>
        <v>0</v>
      </c>
      <c r="P28" s="117">
        <f t="shared" si="10"/>
        <v>0</v>
      </c>
      <c r="Q28" s="117">
        <f t="shared" si="10"/>
        <v>0</v>
      </c>
      <c r="R28" s="117">
        <f t="shared" si="10"/>
        <v>0</v>
      </c>
      <c r="S28" s="117">
        <f t="shared" si="10"/>
        <v>0</v>
      </c>
      <c r="T28" s="117">
        <f t="shared" si="10"/>
        <v>0</v>
      </c>
      <c r="U28" s="117">
        <f t="shared" si="10"/>
        <v>0</v>
      </c>
      <c r="V28" s="117">
        <f t="shared" si="10"/>
        <v>0</v>
      </c>
      <c r="W28" s="117">
        <f t="shared" si="10"/>
        <v>0</v>
      </c>
      <c r="X28" s="117">
        <f t="shared" si="10"/>
        <v>0</v>
      </c>
      <c r="Y28" s="117">
        <f t="shared" si="10"/>
        <v>0</v>
      </c>
      <c r="Z28" s="118"/>
      <c r="AA28" s="92"/>
      <c r="AE28" s="26"/>
      <c r="AF28" s="26"/>
      <c r="AG28" s="26"/>
      <c r="AH28" s="26"/>
      <c r="AI28" s="26"/>
      <c r="AJ28" s="26"/>
      <c r="AK28" s="26"/>
      <c r="AL28" s="158"/>
      <c r="AM28" s="80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Y28" s="181"/>
      <c r="AZ28" s="92"/>
      <c r="BA28" s="92"/>
      <c r="BB28" s="92"/>
      <c r="BC28" s="92"/>
      <c r="BD28" s="92"/>
      <c r="BE28" s="182"/>
      <c r="BF28" s="183"/>
      <c r="BG28" s="92"/>
      <c r="BH28" s="92"/>
      <c r="BI28" s="92"/>
      <c r="BJ28" s="92"/>
      <c r="BK28" s="92"/>
      <c r="BL28" s="92"/>
      <c r="BM28" s="92"/>
      <c r="BN28" s="92"/>
      <c r="BO28" s="115"/>
      <c r="BP28" s="180"/>
      <c r="BQ28" s="92"/>
      <c r="BR28" s="92"/>
    </row>
    <row r="29" spans="3:74" s="84" customFormat="1" ht="21.75" customHeight="1" x14ac:dyDescent="0.3">
      <c r="C29" s="116" t="str">
        <f t="shared" si="8"/>
        <v>Roger</v>
      </c>
      <c r="D29" s="117">
        <f t="shared" si="6"/>
        <v>0</v>
      </c>
      <c r="E29" s="117">
        <f t="shared" si="6"/>
        <v>0</v>
      </c>
      <c r="F29" s="117">
        <f t="shared" si="6"/>
        <v>0</v>
      </c>
      <c r="G29" s="117">
        <f t="shared" si="6"/>
        <v>0</v>
      </c>
      <c r="H29" s="117">
        <f t="shared" si="6"/>
        <v>0</v>
      </c>
      <c r="I29" s="117"/>
      <c r="J29" s="117">
        <f t="shared" ref="J29:Y29" si="11">IF(J8=J$4,1,0)</f>
        <v>0</v>
      </c>
      <c r="K29" s="117">
        <f t="shared" si="11"/>
        <v>0</v>
      </c>
      <c r="L29" s="117">
        <f t="shared" si="11"/>
        <v>0</v>
      </c>
      <c r="M29" s="117">
        <f t="shared" si="11"/>
        <v>0</v>
      </c>
      <c r="N29" s="117">
        <f t="shared" si="11"/>
        <v>0</v>
      </c>
      <c r="O29" s="117">
        <f t="shared" si="11"/>
        <v>0</v>
      </c>
      <c r="P29" s="117">
        <f t="shared" si="11"/>
        <v>0</v>
      </c>
      <c r="Q29" s="117">
        <f t="shared" si="11"/>
        <v>0</v>
      </c>
      <c r="R29" s="117">
        <f t="shared" si="11"/>
        <v>0</v>
      </c>
      <c r="S29" s="117">
        <f t="shared" si="11"/>
        <v>0</v>
      </c>
      <c r="T29" s="117">
        <f t="shared" si="11"/>
        <v>0</v>
      </c>
      <c r="U29" s="117">
        <f t="shared" si="11"/>
        <v>0</v>
      </c>
      <c r="V29" s="117">
        <f t="shared" si="11"/>
        <v>0</v>
      </c>
      <c r="W29" s="117">
        <f t="shared" si="11"/>
        <v>0</v>
      </c>
      <c r="X29" s="117">
        <f t="shared" si="11"/>
        <v>0</v>
      </c>
      <c r="Y29" s="117">
        <f t="shared" si="11"/>
        <v>0</v>
      </c>
      <c r="Z29" s="118"/>
      <c r="AA29" s="92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Y29" s="184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6"/>
      <c r="BP29" s="187"/>
      <c r="BQ29" s="92"/>
      <c r="BR29" s="92"/>
    </row>
    <row r="30" spans="3:74" s="84" customFormat="1" ht="21.75" customHeight="1" x14ac:dyDescent="0.3">
      <c r="C30" s="116" t="str">
        <f t="shared" si="8"/>
        <v>Jeanne</v>
      </c>
      <c r="D30" s="117">
        <f t="shared" si="6"/>
        <v>0</v>
      </c>
      <c r="E30" s="117">
        <f t="shared" si="6"/>
        <v>0</v>
      </c>
      <c r="F30" s="117">
        <f t="shared" si="6"/>
        <v>0</v>
      </c>
      <c r="G30" s="117">
        <f t="shared" si="6"/>
        <v>0</v>
      </c>
      <c r="H30" s="117">
        <f t="shared" si="6"/>
        <v>0</v>
      </c>
      <c r="I30" s="117"/>
      <c r="J30" s="117">
        <f t="shared" ref="J30:Y30" si="12">IF(J9=J$4,1,0)</f>
        <v>0</v>
      </c>
      <c r="K30" s="117">
        <f t="shared" si="12"/>
        <v>0</v>
      </c>
      <c r="L30" s="117">
        <f t="shared" si="12"/>
        <v>0</v>
      </c>
      <c r="M30" s="117">
        <f t="shared" si="12"/>
        <v>0</v>
      </c>
      <c r="N30" s="117">
        <f t="shared" si="12"/>
        <v>0</v>
      </c>
      <c r="O30" s="117">
        <f t="shared" si="12"/>
        <v>0</v>
      </c>
      <c r="P30" s="117">
        <f t="shared" si="12"/>
        <v>0</v>
      </c>
      <c r="Q30" s="117">
        <f t="shared" si="12"/>
        <v>0</v>
      </c>
      <c r="R30" s="117">
        <f t="shared" si="12"/>
        <v>0</v>
      </c>
      <c r="S30" s="117">
        <f t="shared" si="12"/>
        <v>0</v>
      </c>
      <c r="T30" s="117">
        <f t="shared" si="12"/>
        <v>0</v>
      </c>
      <c r="U30" s="117">
        <f t="shared" si="12"/>
        <v>0</v>
      </c>
      <c r="V30" s="117">
        <f t="shared" si="12"/>
        <v>0</v>
      </c>
      <c r="W30" s="117">
        <f t="shared" si="12"/>
        <v>0</v>
      </c>
      <c r="X30" s="117">
        <f t="shared" si="12"/>
        <v>0</v>
      </c>
      <c r="Y30" s="117">
        <f t="shared" si="12"/>
        <v>0</v>
      </c>
      <c r="Z30" s="118"/>
      <c r="AA30" s="92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115"/>
      <c r="BP30" s="92"/>
      <c r="BQ30" s="92"/>
      <c r="BR30" s="92"/>
    </row>
    <row r="31" spans="3:74" s="84" customFormat="1" ht="21.75" customHeight="1" x14ac:dyDescent="0.3">
      <c r="C31" s="116" t="str">
        <f t="shared" si="8"/>
        <v>Jackie</v>
      </c>
      <c r="D31" s="117">
        <f t="shared" si="6"/>
        <v>0</v>
      </c>
      <c r="E31" s="117">
        <f t="shared" si="6"/>
        <v>0</v>
      </c>
      <c r="F31" s="117">
        <f t="shared" si="6"/>
        <v>0</v>
      </c>
      <c r="G31" s="117">
        <f t="shared" si="6"/>
        <v>0</v>
      </c>
      <c r="H31" s="117">
        <f t="shared" si="6"/>
        <v>0</v>
      </c>
      <c r="I31" s="117"/>
      <c r="J31" s="117">
        <f t="shared" ref="J31:Y31" si="13">IF(J10=J$4,1,0)</f>
        <v>0</v>
      </c>
      <c r="K31" s="117">
        <f t="shared" si="13"/>
        <v>0</v>
      </c>
      <c r="L31" s="117">
        <f t="shared" si="13"/>
        <v>0</v>
      </c>
      <c r="M31" s="117">
        <f t="shared" si="13"/>
        <v>0</v>
      </c>
      <c r="N31" s="117">
        <f t="shared" si="13"/>
        <v>0</v>
      </c>
      <c r="O31" s="117">
        <f t="shared" si="13"/>
        <v>0</v>
      </c>
      <c r="P31" s="117">
        <f t="shared" si="13"/>
        <v>0</v>
      </c>
      <c r="Q31" s="117">
        <f t="shared" si="13"/>
        <v>0</v>
      </c>
      <c r="R31" s="117">
        <f t="shared" si="13"/>
        <v>0</v>
      </c>
      <c r="S31" s="117">
        <f t="shared" si="13"/>
        <v>0</v>
      </c>
      <c r="T31" s="117">
        <f t="shared" si="13"/>
        <v>0</v>
      </c>
      <c r="U31" s="117">
        <f t="shared" si="13"/>
        <v>0</v>
      </c>
      <c r="V31" s="117">
        <f t="shared" si="13"/>
        <v>0</v>
      </c>
      <c r="W31" s="117">
        <f t="shared" si="13"/>
        <v>0</v>
      </c>
      <c r="X31" s="117">
        <f t="shared" si="13"/>
        <v>0</v>
      </c>
      <c r="Y31" s="117">
        <f t="shared" si="13"/>
        <v>0</v>
      </c>
      <c r="Z31" s="118"/>
      <c r="AA31" s="92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115"/>
      <c r="BP31" s="92"/>
      <c r="BQ31" s="92"/>
      <c r="BR31" s="92"/>
    </row>
    <row r="32" spans="3:74" s="84" customFormat="1" ht="21.75" customHeight="1" x14ac:dyDescent="0.3">
      <c r="C32" s="116" t="str">
        <f t="shared" si="8"/>
        <v>Darla</v>
      </c>
      <c r="D32" s="117">
        <f t="shared" si="6"/>
        <v>0</v>
      </c>
      <c r="E32" s="117">
        <f t="shared" si="6"/>
        <v>0</v>
      </c>
      <c r="F32" s="117">
        <f t="shared" si="6"/>
        <v>0</v>
      </c>
      <c r="G32" s="117">
        <f t="shared" si="6"/>
        <v>0</v>
      </c>
      <c r="H32" s="117">
        <f t="shared" si="6"/>
        <v>0</v>
      </c>
      <c r="I32" s="117"/>
      <c r="J32" s="117">
        <f t="shared" ref="J32:Y32" si="14">IF(J11=J$4,1,0)</f>
        <v>0</v>
      </c>
      <c r="K32" s="117">
        <f t="shared" si="14"/>
        <v>0</v>
      </c>
      <c r="L32" s="117">
        <f t="shared" si="14"/>
        <v>0</v>
      </c>
      <c r="M32" s="117">
        <f t="shared" si="14"/>
        <v>0</v>
      </c>
      <c r="N32" s="117">
        <f t="shared" si="14"/>
        <v>0</v>
      </c>
      <c r="O32" s="117">
        <f t="shared" si="14"/>
        <v>0</v>
      </c>
      <c r="P32" s="117">
        <f t="shared" si="14"/>
        <v>0</v>
      </c>
      <c r="Q32" s="117">
        <f t="shared" si="14"/>
        <v>0</v>
      </c>
      <c r="R32" s="117">
        <f t="shared" si="14"/>
        <v>0</v>
      </c>
      <c r="S32" s="117">
        <f t="shared" si="14"/>
        <v>0</v>
      </c>
      <c r="T32" s="117">
        <f t="shared" si="14"/>
        <v>0</v>
      </c>
      <c r="U32" s="117">
        <f t="shared" si="14"/>
        <v>0</v>
      </c>
      <c r="V32" s="117">
        <f t="shared" si="14"/>
        <v>0</v>
      </c>
      <c r="W32" s="117">
        <f t="shared" si="14"/>
        <v>0</v>
      </c>
      <c r="X32" s="117">
        <f t="shared" si="14"/>
        <v>0</v>
      </c>
      <c r="Y32" s="117">
        <f t="shared" si="14"/>
        <v>0</v>
      </c>
      <c r="Z32" s="118"/>
      <c r="AA32" s="92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115"/>
      <c r="BP32" s="92"/>
      <c r="BQ32" s="92"/>
      <c r="BR32" s="92"/>
    </row>
    <row r="33" spans="3:70" s="84" customFormat="1" ht="21.75" customHeight="1" x14ac:dyDescent="0.3">
      <c r="C33" s="116" t="str">
        <f t="shared" si="8"/>
        <v>Kieran</v>
      </c>
      <c r="D33" s="117">
        <f t="shared" si="6"/>
        <v>0</v>
      </c>
      <c r="E33" s="117">
        <f t="shared" si="6"/>
        <v>0</v>
      </c>
      <c r="F33" s="117">
        <f t="shared" si="6"/>
        <v>0</v>
      </c>
      <c r="G33" s="117">
        <f t="shared" si="6"/>
        <v>0</v>
      </c>
      <c r="H33" s="117">
        <f t="shared" si="6"/>
        <v>0</v>
      </c>
      <c r="I33" s="117"/>
      <c r="J33" s="117">
        <f t="shared" ref="J33:Y33" si="15">IF(J12=J$4,1,0)</f>
        <v>0</v>
      </c>
      <c r="K33" s="117">
        <f t="shared" si="15"/>
        <v>0</v>
      </c>
      <c r="L33" s="117">
        <f t="shared" si="15"/>
        <v>0</v>
      </c>
      <c r="M33" s="117">
        <f t="shared" si="15"/>
        <v>0</v>
      </c>
      <c r="N33" s="117">
        <f t="shared" si="15"/>
        <v>0</v>
      </c>
      <c r="O33" s="117">
        <f t="shared" si="15"/>
        <v>0</v>
      </c>
      <c r="P33" s="117">
        <f t="shared" si="15"/>
        <v>0</v>
      </c>
      <c r="Q33" s="117">
        <f t="shared" si="15"/>
        <v>0</v>
      </c>
      <c r="R33" s="117">
        <f t="shared" si="15"/>
        <v>0</v>
      </c>
      <c r="S33" s="117">
        <f t="shared" si="15"/>
        <v>0</v>
      </c>
      <c r="T33" s="117">
        <f t="shared" si="15"/>
        <v>0</v>
      </c>
      <c r="U33" s="117">
        <f t="shared" si="15"/>
        <v>0</v>
      </c>
      <c r="V33" s="117">
        <f t="shared" si="15"/>
        <v>0</v>
      </c>
      <c r="W33" s="117">
        <f t="shared" si="15"/>
        <v>0</v>
      </c>
      <c r="X33" s="117">
        <f t="shared" si="15"/>
        <v>0</v>
      </c>
      <c r="Y33" s="117">
        <f t="shared" si="15"/>
        <v>0</v>
      </c>
      <c r="Z33" s="118"/>
      <c r="AA33" s="92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115"/>
      <c r="BP33" s="92"/>
      <c r="BQ33" s="92"/>
      <c r="BR33" s="92"/>
    </row>
    <row r="34" spans="3:70" s="84" customFormat="1" ht="21.75" customHeight="1" x14ac:dyDescent="0.3">
      <c r="C34" s="116" t="str">
        <f t="shared" si="8"/>
        <v>Kaidan</v>
      </c>
      <c r="D34" s="117">
        <f t="shared" si="6"/>
        <v>0</v>
      </c>
      <c r="E34" s="117">
        <f t="shared" si="6"/>
        <v>0</v>
      </c>
      <c r="F34" s="117">
        <f t="shared" si="6"/>
        <v>0</v>
      </c>
      <c r="G34" s="117">
        <f t="shared" si="6"/>
        <v>0</v>
      </c>
      <c r="H34" s="117">
        <f t="shared" si="6"/>
        <v>0</v>
      </c>
      <c r="I34" s="117"/>
      <c r="J34" s="117">
        <f t="shared" ref="J34:Y34" si="16">IF(J13=J$4,1,0)</f>
        <v>0</v>
      </c>
      <c r="K34" s="117">
        <f t="shared" si="16"/>
        <v>0</v>
      </c>
      <c r="L34" s="117">
        <f t="shared" si="16"/>
        <v>0</v>
      </c>
      <c r="M34" s="117">
        <f t="shared" si="16"/>
        <v>0</v>
      </c>
      <c r="N34" s="117">
        <f t="shared" si="16"/>
        <v>0</v>
      </c>
      <c r="O34" s="117">
        <f t="shared" si="16"/>
        <v>0</v>
      </c>
      <c r="P34" s="117">
        <f t="shared" si="16"/>
        <v>0</v>
      </c>
      <c r="Q34" s="117">
        <f t="shared" si="16"/>
        <v>0</v>
      </c>
      <c r="R34" s="117">
        <f t="shared" si="16"/>
        <v>0</v>
      </c>
      <c r="S34" s="117">
        <f t="shared" si="16"/>
        <v>0</v>
      </c>
      <c r="T34" s="117">
        <f t="shared" si="16"/>
        <v>0</v>
      </c>
      <c r="U34" s="117">
        <f t="shared" si="16"/>
        <v>0</v>
      </c>
      <c r="V34" s="117">
        <f t="shared" si="16"/>
        <v>0</v>
      </c>
      <c r="W34" s="117">
        <f t="shared" si="16"/>
        <v>0</v>
      </c>
      <c r="X34" s="117">
        <f t="shared" si="16"/>
        <v>0</v>
      </c>
      <c r="Y34" s="117">
        <f t="shared" si="16"/>
        <v>0</v>
      </c>
      <c r="Z34" s="118"/>
      <c r="AA34" s="92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115"/>
      <c r="BP34" s="92"/>
      <c r="BQ34" s="92"/>
      <c r="BR34" s="92"/>
    </row>
    <row r="35" spans="3:70" s="84" customFormat="1" ht="21.75" customHeight="1" x14ac:dyDescent="0.3">
      <c r="C35" s="116" t="str">
        <f t="shared" si="8"/>
        <v>Jim</v>
      </c>
      <c r="D35" s="117">
        <f t="shared" si="6"/>
        <v>0</v>
      </c>
      <c r="E35" s="117">
        <f t="shared" si="6"/>
        <v>0</v>
      </c>
      <c r="F35" s="117">
        <f t="shared" si="6"/>
        <v>0</v>
      </c>
      <c r="G35" s="117">
        <f t="shared" si="6"/>
        <v>0</v>
      </c>
      <c r="H35" s="117">
        <f t="shared" si="6"/>
        <v>0</v>
      </c>
      <c r="I35" s="117"/>
      <c r="J35" s="117">
        <f t="shared" ref="J35:Y35" si="17">IF(J14=J$4,1,0)</f>
        <v>0</v>
      </c>
      <c r="K35" s="117">
        <f t="shared" si="17"/>
        <v>0</v>
      </c>
      <c r="L35" s="117">
        <f t="shared" si="17"/>
        <v>0</v>
      </c>
      <c r="M35" s="117">
        <f t="shared" si="17"/>
        <v>0</v>
      </c>
      <c r="N35" s="117">
        <f t="shared" si="17"/>
        <v>0</v>
      </c>
      <c r="O35" s="117">
        <f t="shared" si="17"/>
        <v>0</v>
      </c>
      <c r="P35" s="117">
        <f t="shared" si="17"/>
        <v>0</v>
      </c>
      <c r="Q35" s="117">
        <f t="shared" si="17"/>
        <v>0</v>
      </c>
      <c r="R35" s="117">
        <f t="shared" si="17"/>
        <v>0</v>
      </c>
      <c r="S35" s="117">
        <f t="shared" si="17"/>
        <v>0</v>
      </c>
      <c r="T35" s="117">
        <f t="shared" si="17"/>
        <v>0</v>
      </c>
      <c r="U35" s="117">
        <f t="shared" si="17"/>
        <v>0</v>
      </c>
      <c r="V35" s="117">
        <f t="shared" si="17"/>
        <v>0</v>
      </c>
      <c r="W35" s="117">
        <f t="shared" si="17"/>
        <v>0</v>
      </c>
      <c r="X35" s="117">
        <f t="shared" si="17"/>
        <v>0</v>
      </c>
      <c r="Y35" s="117">
        <f t="shared" si="17"/>
        <v>0</v>
      </c>
      <c r="Z35" s="118"/>
      <c r="AA35" s="92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115"/>
      <c r="BP35" s="92"/>
      <c r="BQ35" s="92"/>
      <c r="BR35" s="92"/>
    </row>
    <row r="36" spans="3:70" s="84" customFormat="1" ht="21.75" customHeight="1" x14ac:dyDescent="0.3">
      <c r="C36" s="116" t="str">
        <f t="shared" si="8"/>
        <v>Lisa</v>
      </c>
      <c r="D36" s="117">
        <f t="shared" ref="D36:H41" si="18">IF(D15=D$4,1,0)</f>
        <v>0</v>
      </c>
      <c r="E36" s="117">
        <f t="shared" si="18"/>
        <v>0</v>
      </c>
      <c r="F36" s="117">
        <f t="shared" si="18"/>
        <v>0</v>
      </c>
      <c r="G36" s="117">
        <f t="shared" si="18"/>
        <v>0</v>
      </c>
      <c r="H36" s="117">
        <f t="shared" si="18"/>
        <v>0</v>
      </c>
      <c r="I36" s="117"/>
      <c r="J36" s="117">
        <f t="shared" ref="J36:Y36" si="19">IF(J15=J$4,1,0)</f>
        <v>0</v>
      </c>
      <c r="K36" s="117">
        <f t="shared" si="19"/>
        <v>0</v>
      </c>
      <c r="L36" s="117">
        <f t="shared" si="19"/>
        <v>0</v>
      </c>
      <c r="M36" s="117">
        <f t="shared" si="19"/>
        <v>0</v>
      </c>
      <c r="N36" s="117">
        <f t="shared" si="19"/>
        <v>0</v>
      </c>
      <c r="O36" s="117">
        <f t="shared" si="19"/>
        <v>0</v>
      </c>
      <c r="P36" s="117">
        <f t="shared" si="19"/>
        <v>0</v>
      </c>
      <c r="Q36" s="117">
        <f t="shared" si="19"/>
        <v>0</v>
      </c>
      <c r="R36" s="117">
        <f t="shared" si="19"/>
        <v>0</v>
      </c>
      <c r="S36" s="117">
        <f t="shared" si="19"/>
        <v>0</v>
      </c>
      <c r="T36" s="117">
        <f t="shared" si="19"/>
        <v>0</v>
      </c>
      <c r="U36" s="117">
        <f t="shared" si="19"/>
        <v>0</v>
      </c>
      <c r="V36" s="117">
        <f t="shared" si="19"/>
        <v>0</v>
      </c>
      <c r="W36" s="117">
        <f t="shared" si="19"/>
        <v>0</v>
      </c>
      <c r="X36" s="117">
        <f t="shared" si="19"/>
        <v>0</v>
      </c>
      <c r="Y36" s="117">
        <f t="shared" si="19"/>
        <v>0</v>
      </c>
      <c r="Z36" s="118"/>
      <c r="AA36" s="92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115"/>
      <c r="BP36" s="92"/>
      <c r="BQ36" s="92"/>
      <c r="BR36" s="92"/>
    </row>
    <row r="37" spans="3:70" s="84" customFormat="1" ht="21.75" customHeight="1" x14ac:dyDescent="0.3">
      <c r="C37" s="116" t="str">
        <f t="shared" si="8"/>
        <v>Stuart</v>
      </c>
      <c r="D37" s="117">
        <f t="shared" si="18"/>
        <v>0</v>
      </c>
      <c r="E37" s="117">
        <f t="shared" si="18"/>
        <v>0</v>
      </c>
      <c r="F37" s="117">
        <f t="shared" si="18"/>
        <v>0</v>
      </c>
      <c r="G37" s="117">
        <f t="shared" si="18"/>
        <v>0</v>
      </c>
      <c r="H37" s="117">
        <f t="shared" si="18"/>
        <v>0</v>
      </c>
      <c r="I37" s="117"/>
      <c r="J37" s="117">
        <f t="shared" ref="J37:Y37" si="20">IF(J16=J$4,1,0)</f>
        <v>0</v>
      </c>
      <c r="K37" s="117">
        <f t="shared" si="20"/>
        <v>0</v>
      </c>
      <c r="L37" s="117">
        <f t="shared" si="20"/>
        <v>0</v>
      </c>
      <c r="M37" s="117">
        <f t="shared" si="20"/>
        <v>0</v>
      </c>
      <c r="N37" s="117">
        <f t="shared" si="20"/>
        <v>0</v>
      </c>
      <c r="O37" s="117">
        <f t="shared" si="20"/>
        <v>0</v>
      </c>
      <c r="P37" s="117">
        <f t="shared" si="20"/>
        <v>0</v>
      </c>
      <c r="Q37" s="117">
        <f t="shared" si="20"/>
        <v>0</v>
      </c>
      <c r="R37" s="117">
        <f t="shared" si="20"/>
        <v>0</v>
      </c>
      <c r="S37" s="117">
        <f t="shared" si="20"/>
        <v>0</v>
      </c>
      <c r="T37" s="117">
        <f t="shared" si="20"/>
        <v>0</v>
      </c>
      <c r="U37" s="117">
        <f t="shared" si="20"/>
        <v>0</v>
      </c>
      <c r="V37" s="117">
        <f t="shared" si="20"/>
        <v>0</v>
      </c>
      <c r="W37" s="117">
        <f t="shared" si="20"/>
        <v>0</v>
      </c>
      <c r="X37" s="117">
        <f t="shared" si="20"/>
        <v>0</v>
      </c>
      <c r="Y37" s="117">
        <f t="shared" si="20"/>
        <v>0</v>
      </c>
      <c r="Z37" s="118"/>
      <c r="AA37" s="92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115"/>
      <c r="BP37" s="92"/>
      <c r="BQ37" s="92"/>
      <c r="BR37" s="92"/>
    </row>
    <row r="38" spans="3:70" s="84" customFormat="1" ht="21.75" customHeight="1" x14ac:dyDescent="0.3">
      <c r="C38" s="116" t="str">
        <f t="shared" si="8"/>
        <v>Debbie</v>
      </c>
      <c r="D38" s="117">
        <f t="shared" si="18"/>
        <v>0</v>
      </c>
      <c r="E38" s="117">
        <f t="shared" si="18"/>
        <v>0</v>
      </c>
      <c r="F38" s="117">
        <f t="shared" si="18"/>
        <v>0</v>
      </c>
      <c r="G38" s="117">
        <f t="shared" si="18"/>
        <v>0</v>
      </c>
      <c r="H38" s="117">
        <f t="shared" si="18"/>
        <v>0</v>
      </c>
      <c r="I38" s="117"/>
      <c r="J38" s="117">
        <f t="shared" ref="J38:Y38" si="21">IF(J17=J$4,1,0)</f>
        <v>0</v>
      </c>
      <c r="K38" s="117">
        <f t="shared" si="21"/>
        <v>0</v>
      </c>
      <c r="L38" s="117">
        <f t="shared" si="21"/>
        <v>0</v>
      </c>
      <c r="M38" s="117">
        <f t="shared" si="21"/>
        <v>0</v>
      </c>
      <c r="N38" s="117">
        <f t="shared" si="21"/>
        <v>0</v>
      </c>
      <c r="O38" s="117">
        <f t="shared" si="21"/>
        <v>0</v>
      </c>
      <c r="P38" s="117">
        <f t="shared" si="21"/>
        <v>0</v>
      </c>
      <c r="Q38" s="117">
        <f t="shared" si="21"/>
        <v>0</v>
      </c>
      <c r="R38" s="117">
        <f t="shared" si="21"/>
        <v>0</v>
      </c>
      <c r="S38" s="117">
        <f t="shared" si="21"/>
        <v>0</v>
      </c>
      <c r="T38" s="117">
        <f t="shared" si="21"/>
        <v>0</v>
      </c>
      <c r="U38" s="117">
        <f t="shared" si="21"/>
        <v>0</v>
      </c>
      <c r="V38" s="117">
        <f t="shared" si="21"/>
        <v>0</v>
      </c>
      <c r="W38" s="117">
        <f t="shared" si="21"/>
        <v>0</v>
      </c>
      <c r="X38" s="117">
        <f t="shared" si="21"/>
        <v>0</v>
      </c>
      <c r="Y38" s="117">
        <f t="shared" si="21"/>
        <v>0</v>
      </c>
      <c r="Z38" s="118"/>
      <c r="AA38" s="92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115"/>
      <c r="BP38" s="92"/>
      <c r="BQ38" s="92"/>
      <c r="BR38" s="92"/>
    </row>
    <row r="39" spans="3:70" s="84" customFormat="1" ht="21.75" customHeight="1" x14ac:dyDescent="0.3">
      <c r="C39" s="116" t="str">
        <f t="shared" si="8"/>
        <v>Scott</v>
      </c>
      <c r="D39" s="117">
        <f t="shared" si="18"/>
        <v>0</v>
      </c>
      <c r="E39" s="117">
        <f t="shared" si="18"/>
        <v>0</v>
      </c>
      <c r="F39" s="117">
        <f t="shared" si="18"/>
        <v>0</v>
      </c>
      <c r="G39" s="117">
        <f t="shared" si="18"/>
        <v>0</v>
      </c>
      <c r="H39" s="117">
        <f t="shared" si="18"/>
        <v>0</v>
      </c>
      <c r="I39" s="117"/>
      <c r="J39" s="117">
        <f t="shared" ref="J39:Y39" si="22">IF(J18=J$4,1,0)</f>
        <v>0</v>
      </c>
      <c r="K39" s="117">
        <f t="shared" si="22"/>
        <v>0</v>
      </c>
      <c r="L39" s="117">
        <f t="shared" si="22"/>
        <v>0</v>
      </c>
      <c r="M39" s="117">
        <f t="shared" si="22"/>
        <v>0</v>
      </c>
      <c r="N39" s="117">
        <f t="shared" si="22"/>
        <v>0</v>
      </c>
      <c r="O39" s="117">
        <f t="shared" si="22"/>
        <v>0</v>
      </c>
      <c r="P39" s="117">
        <f t="shared" si="22"/>
        <v>0</v>
      </c>
      <c r="Q39" s="117">
        <f t="shared" si="22"/>
        <v>0</v>
      </c>
      <c r="R39" s="117">
        <f t="shared" si="22"/>
        <v>0</v>
      </c>
      <c r="S39" s="117">
        <f t="shared" si="22"/>
        <v>0</v>
      </c>
      <c r="T39" s="117">
        <f t="shared" si="22"/>
        <v>0</v>
      </c>
      <c r="U39" s="117">
        <f t="shared" si="22"/>
        <v>0</v>
      </c>
      <c r="V39" s="117">
        <f t="shared" si="22"/>
        <v>0</v>
      </c>
      <c r="W39" s="117">
        <f t="shared" si="22"/>
        <v>0</v>
      </c>
      <c r="X39" s="117">
        <f t="shared" si="22"/>
        <v>0</v>
      </c>
      <c r="Y39" s="117">
        <f t="shared" si="22"/>
        <v>0</v>
      </c>
      <c r="Z39" s="118"/>
      <c r="AA39" s="92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115"/>
      <c r="BP39" s="92"/>
      <c r="BQ39" s="92"/>
      <c r="BR39" s="92"/>
    </row>
    <row r="40" spans="3:70" s="84" customFormat="1" ht="21.75" customHeight="1" x14ac:dyDescent="0.3">
      <c r="C40" s="116" t="str">
        <f t="shared" si="8"/>
        <v>Michelle</v>
      </c>
      <c r="D40" s="117">
        <f t="shared" si="18"/>
        <v>0</v>
      </c>
      <c r="E40" s="117">
        <f t="shared" si="18"/>
        <v>0</v>
      </c>
      <c r="F40" s="117">
        <f t="shared" si="18"/>
        <v>0</v>
      </c>
      <c r="G40" s="117">
        <f t="shared" si="18"/>
        <v>0</v>
      </c>
      <c r="H40" s="117">
        <f t="shared" si="18"/>
        <v>0</v>
      </c>
      <c r="I40" s="117"/>
      <c r="J40" s="117">
        <f t="shared" ref="J40:Y40" si="23">IF(J19=J$4,1,0)</f>
        <v>0</v>
      </c>
      <c r="K40" s="117">
        <f t="shared" si="23"/>
        <v>0</v>
      </c>
      <c r="L40" s="117">
        <f t="shared" si="23"/>
        <v>0</v>
      </c>
      <c r="M40" s="117">
        <f t="shared" si="23"/>
        <v>0</v>
      </c>
      <c r="N40" s="117">
        <f t="shared" si="23"/>
        <v>0</v>
      </c>
      <c r="O40" s="117">
        <f t="shared" si="23"/>
        <v>0</v>
      </c>
      <c r="P40" s="117">
        <f t="shared" si="23"/>
        <v>0</v>
      </c>
      <c r="Q40" s="117">
        <f t="shared" si="23"/>
        <v>0</v>
      </c>
      <c r="R40" s="117">
        <f t="shared" si="23"/>
        <v>0</v>
      </c>
      <c r="S40" s="117">
        <f t="shared" si="23"/>
        <v>0</v>
      </c>
      <c r="T40" s="117">
        <f t="shared" si="23"/>
        <v>0</v>
      </c>
      <c r="U40" s="117">
        <f t="shared" si="23"/>
        <v>0</v>
      </c>
      <c r="V40" s="117">
        <f t="shared" si="23"/>
        <v>0</v>
      </c>
      <c r="W40" s="117">
        <f t="shared" si="23"/>
        <v>0</v>
      </c>
      <c r="X40" s="117">
        <f t="shared" si="23"/>
        <v>0</v>
      </c>
      <c r="Y40" s="117">
        <f t="shared" si="23"/>
        <v>0</v>
      </c>
      <c r="Z40" s="118"/>
      <c r="AA40" s="92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115"/>
      <c r="BP40" s="92"/>
      <c r="BQ40" s="92"/>
      <c r="BR40" s="92"/>
    </row>
    <row r="41" spans="3:70" s="84" customFormat="1" ht="21.75" customHeight="1" x14ac:dyDescent="0.3">
      <c r="C41" s="116" t="str">
        <f t="shared" si="8"/>
        <v>Teri</v>
      </c>
      <c r="D41" s="117">
        <f t="shared" si="18"/>
        <v>0</v>
      </c>
      <c r="E41" s="117">
        <f t="shared" si="18"/>
        <v>0</v>
      </c>
      <c r="F41" s="117">
        <f t="shared" si="18"/>
        <v>0</v>
      </c>
      <c r="G41" s="117">
        <f t="shared" si="18"/>
        <v>0</v>
      </c>
      <c r="H41" s="117">
        <f t="shared" si="18"/>
        <v>0</v>
      </c>
      <c r="I41" s="117"/>
      <c r="J41" s="117">
        <f t="shared" ref="J41:Y41" si="24">IF(J20=J$4,1,0)</f>
        <v>0</v>
      </c>
      <c r="K41" s="117">
        <f t="shared" si="24"/>
        <v>0</v>
      </c>
      <c r="L41" s="117">
        <f t="shared" si="24"/>
        <v>0</v>
      </c>
      <c r="M41" s="117">
        <f t="shared" si="24"/>
        <v>0</v>
      </c>
      <c r="N41" s="117">
        <f t="shared" si="24"/>
        <v>0</v>
      </c>
      <c r="O41" s="117">
        <f t="shared" si="24"/>
        <v>0</v>
      </c>
      <c r="P41" s="117">
        <f t="shared" si="24"/>
        <v>0</v>
      </c>
      <c r="Q41" s="117">
        <f t="shared" si="24"/>
        <v>0</v>
      </c>
      <c r="R41" s="117">
        <f t="shared" si="24"/>
        <v>0</v>
      </c>
      <c r="S41" s="117">
        <f t="shared" si="24"/>
        <v>0</v>
      </c>
      <c r="T41" s="117">
        <f t="shared" si="24"/>
        <v>0</v>
      </c>
      <c r="U41" s="117">
        <f t="shared" si="24"/>
        <v>0</v>
      </c>
      <c r="V41" s="117">
        <f t="shared" si="24"/>
        <v>0</v>
      </c>
      <c r="W41" s="117">
        <f t="shared" si="24"/>
        <v>0</v>
      </c>
      <c r="X41" s="117">
        <f t="shared" si="24"/>
        <v>0</v>
      </c>
      <c r="Y41" s="117">
        <f t="shared" si="24"/>
        <v>0</v>
      </c>
      <c r="Z41" s="118"/>
      <c r="AA41" s="92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115"/>
      <c r="BP41" s="92"/>
      <c r="BQ41" s="92"/>
      <c r="BR41" s="92"/>
    </row>
    <row r="42" spans="3:70" s="84" customFormat="1" ht="21.75" customHeight="1" x14ac:dyDescent="0.3">
      <c r="C42" s="116" t="str">
        <f t="shared" si="8"/>
        <v>Steve</v>
      </c>
      <c r="D42" s="117">
        <f t="shared" ref="D42:H44" si="25">IF(D22=D$4,1,0)</f>
        <v>0</v>
      </c>
      <c r="E42" s="117">
        <f t="shared" si="25"/>
        <v>0</v>
      </c>
      <c r="F42" s="117">
        <f t="shared" si="25"/>
        <v>0</v>
      </c>
      <c r="G42" s="117">
        <f t="shared" si="25"/>
        <v>0</v>
      </c>
      <c r="H42" s="117">
        <f t="shared" si="25"/>
        <v>0</v>
      </c>
      <c r="I42" s="117"/>
      <c r="J42" s="117">
        <f t="shared" ref="J42:Y42" si="26">IF(J22=J$4,1,0)</f>
        <v>0</v>
      </c>
      <c r="K42" s="117">
        <f t="shared" si="26"/>
        <v>0</v>
      </c>
      <c r="L42" s="117">
        <f t="shared" si="26"/>
        <v>0</v>
      </c>
      <c r="M42" s="117">
        <f t="shared" si="26"/>
        <v>0</v>
      </c>
      <c r="N42" s="117">
        <f t="shared" si="26"/>
        <v>0</v>
      </c>
      <c r="O42" s="117">
        <f t="shared" si="26"/>
        <v>0</v>
      </c>
      <c r="P42" s="117">
        <f t="shared" si="26"/>
        <v>0</v>
      </c>
      <c r="Q42" s="117">
        <f t="shared" si="26"/>
        <v>0</v>
      </c>
      <c r="R42" s="117">
        <f t="shared" si="26"/>
        <v>0</v>
      </c>
      <c r="S42" s="117">
        <f t="shared" si="26"/>
        <v>0</v>
      </c>
      <c r="T42" s="117">
        <f t="shared" si="26"/>
        <v>0</v>
      </c>
      <c r="U42" s="117">
        <f t="shared" si="26"/>
        <v>0</v>
      </c>
      <c r="V42" s="117">
        <f t="shared" si="26"/>
        <v>0</v>
      </c>
      <c r="W42" s="117">
        <f t="shared" si="26"/>
        <v>0</v>
      </c>
      <c r="X42" s="117">
        <f t="shared" si="26"/>
        <v>0</v>
      </c>
      <c r="Y42" s="117">
        <f t="shared" si="26"/>
        <v>0</v>
      </c>
      <c r="Z42" s="118"/>
      <c r="AA42" s="92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115"/>
      <c r="BP42" s="92"/>
      <c r="BQ42" s="92"/>
      <c r="BR42" s="92"/>
    </row>
    <row r="43" spans="3:70" s="84" customFormat="1" ht="21.75" customHeight="1" x14ac:dyDescent="0.3">
      <c r="C43" s="116" t="str">
        <f t="shared" si="8"/>
        <v>Kim</v>
      </c>
      <c r="D43" s="117">
        <f>IF(D20=D$4,1,0)</f>
        <v>0</v>
      </c>
      <c r="E43" s="117">
        <f t="shared" si="25"/>
        <v>0</v>
      </c>
      <c r="F43" s="117">
        <f>IF(F20=F$4,1,0)</f>
        <v>0</v>
      </c>
      <c r="G43" s="117">
        <f>IF(G20=G$4,1,0)</f>
        <v>0</v>
      </c>
      <c r="H43" s="117">
        <f>IF(H20=H$4,1,0)</f>
        <v>0</v>
      </c>
      <c r="I43" s="117"/>
      <c r="J43" s="117">
        <f t="shared" ref="J43:Y43" si="27">IF(J20=J$4,1,0)</f>
        <v>0</v>
      </c>
      <c r="K43" s="117">
        <f t="shared" si="27"/>
        <v>0</v>
      </c>
      <c r="L43" s="117">
        <f t="shared" si="27"/>
        <v>0</v>
      </c>
      <c r="M43" s="117">
        <f t="shared" si="27"/>
        <v>0</v>
      </c>
      <c r="N43" s="117">
        <f t="shared" si="27"/>
        <v>0</v>
      </c>
      <c r="O43" s="117">
        <f t="shared" si="27"/>
        <v>0</v>
      </c>
      <c r="P43" s="117">
        <f t="shared" si="27"/>
        <v>0</v>
      </c>
      <c r="Q43" s="117">
        <f t="shared" si="27"/>
        <v>0</v>
      </c>
      <c r="R43" s="117">
        <f t="shared" si="27"/>
        <v>0</v>
      </c>
      <c r="S43" s="117">
        <f t="shared" si="27"/>
        <v>0</v>
      </c>
      <c r="T43" s="117">
        <f t="shared" si="27"/>
        <v>0</v>
      </c>
      <c r="U43" s="117">
        <f t="shared" si="27"/>
        <v>0</v>
      </c>
      <c r="V43" s="117">
        <f t="shared" si="27"/>
        <v>0</v>
      </c>
      <c r="W43" s="117">
        <f t="shared" si="27"/>
        <v>0</v>
      </c>
      <c r="X43" s="117">
        <f t="shared" si="27"/>
        <v>0</v>
      </c>
      <c r="Y43" s="117">
        <f t="shared" si="27"/>
        <v>0</v>
      </c>
      <c r="Z43" s="118"/>
      <c r="AA43" s="92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115"/>
      <c r="BP43" s="92"/>
      <c r="BQ43" s="92"/>
      <c r="BR43" s="92"/>
    </row>
    <row r="44" spans="3:70" s="84" customFormat="1" ht="21.75" customHeight="1" x14ac:dyDescent="0.3">
      <c r="C44" s="116"/>
      <c r="D44" s="117">
        <f>IF(D22=D$4,1,0)</f>
        <v>0</v>
      </c>
      <c r="E44" s="117">
        <f t="shared" si="25"/>
        <v>0</v>
      </c>
      <c r="F44" s="117">
        <f>IF(F22=F$4,1,0)</f>
        <v>0</v>
      </c>
      <c r="G44" s="117">
        <f>IF(G22=G$4,1,0)</f>
        <v>0</v>
      </c>
      <c r="H44" s="117">
        <f>IF(H22=H$4,1,0)</f>
        <v>0</v>
      </c>
      <c r="I44" s="117"/>
      <c r="J44" s="117">
        <f t="shared" ref="J44:Y44" si="28">IF(J22=J$4,1,0)</f>
        <v>0</v>
      </c>
      <c r="K44" s="117">
        <f t="shared" si="28"/>
        <v>0</v>
      </c>
      <c r="L44" s="117">
        <f t="shared" si="28"/>
        <v>0</v>
      </c>
      <c r="M44" s="117">
        <f t="shared" si="28"/>
        <v>0</v>
      </c>
      <c r="N44" s="117">
        <f t="shared" si="28"/>
        <v>0</v>
      </c>
      <c r="O44" s="117">
        <f t="shared" si="28"/>
        <v>0</v>
      </c>
      <c r="P44" s="117">
        <f t="shared" si="28"/>
        <v>0</v>
      </c>
      <c r="Q44" s="117">
        <f t="shared" si="28"/>
        <v>0</v>
      </c>
      <c r="R44" s="117">
        <f t="shared" si="28"/>
        <v>0</v>
      </c>
      <c r="S44" s="117">
        <f t="shared" si="28"/>
        <v>0</v>
      </c>
      <c r="T44" s="117">
        <f t="shared" si="28"/>
        <v>0</v>
      </c>
      <c r="U44" s="117">
        <f t="shared" si="28"/>
        <v>0</v>
      </c>
      <c r="V44" s="117">
        <f t="shared" si="28"/>
        <v>0</v>
      </c>
      <c r="W44" s="117">
        <f t="shared" si="28"/>
        <v>0</v>
      </c>
      <c r="X44" s="117">
        <f t="shared" si="28"/>
        <v>0</v>
      </c>
      <c r="Y44" s="117">
        <f t="shared" si="28"/>
        <v>0</v>
      </c>
      <c r="Z44" s="118"/>
      <c r="AA44" s="92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115"/>
      <c r="BP44" s="92"/>
      <c r="BQ44" s="92"/>
      <c r="BR44" s="92"/>
    </row>
    <row r="45" spans="3:70" s="84" customFormat="1" ht="21.75" customHeight="1" x14ac:dyDescent="0.3">
      <c r="C45" s="116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8"/>
      <c r="AA45" s="92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115"/>
      <c r="BP45" s="92"/>
      <c r="BQ45" s="92"/>
      <c r="BR45" s="92"/>
    </row>
    <row r="46" spans="3:70" ht="21.75" customHeight="1" x14ac:dyDescent="0.3">
      <c r="C46" s="116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114"/>
      <c r="AA46" s="92"/>
      <c r="AB46" s="84"/>
      <c r="AC46" s="84"/>
    </row>
    <row r="47" spans="3:70" ht="21.75" customHeight="1" x14ac:dyDescent="0.3">
      <c r="C47" s="116"/>
      <c r="Z47" s="33"/>
    </row>
  </sheetData>
  <conditionalFormatting sqref="D5:H22 J5:Y22">
    <cfRule type="cellIs" dxfId="2" priority="1" operator="equal">
      <formula>D$4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EFC5D-A946-4749-99E5-56AFD467B662}">
  <sheetPr>
    <tabColor theme="2" tint="-0.249977111117893"/>
  </sheetPr>
  <dimension ref="C1:BV47"/>
  <sheetViews>
    <sheetView topLeftCell="A7" workbookViewId="0">
      <selection activeCell="BT26" sqref="BT26"/>
    </sheetView>
  </sheetViews>
  <sheetFormatPr defaultColWidth="5.109375" defaultRowHeight="21.75" customHeight="1" x14ac:dyDescent="0.3"/>
  <cols>
    <col min="1" max="1" width="5.109375" style="12"/>
    <col min="2" max="2" width="7" style="12" customWidth="1"/>
    <col min="3" max="3" width="14.44140625" style="12" customWidth="1"/>
    <col min="4" max="4" width="4.109375" style="13" customWidth="1"/>
    <col min="5" max="5" width="4.44140625" style="13" customWidth="1"/>
    <col min="6" max="8" width="4.109375" style="13" customWidth="1"/>
    <col min="9" max="9" width="1.44140625" style="13" customWidth="1"/>
    <col min="10" max="10" width="4.44140625" style="13" customWidth="1"/>
    <col min="11" max="25" width="4.109375" style="13" customWidth="1"/>
    <col min="26" max="26" width="4.109375" style="14" customWidth="1"/>
    <col min="27" max="27" width="5" style="13" customWidth="1"/>
    <col min="28" max="28" width="2.33203125" style="12" customWidth="1"/>
    <col min="29" max="29" width="5.33203125" style="12" customWidth="1"/>
    <col min="30" max="30" width="4.5546875" style="12" customWidth="1"/>
    <col min="31" max="31" width="4.5546875" style="26" customWidth="1"/>
    <col min="32" max="48" width="4.44140625" style="26" hidden="1" customWidth="1"/>
    <col min="49" max="49" width="7.33203125" style="26" hidden="1" customWidth="1"/>
    <col min="50" max="50" width="4.21875" style="12" customWidth="1"/>
    <col min="51" max="66" width="4.44140625" style="110" customWidth="1"/>
    <col min="67" max="67" width="4.44140625" style="111" customWidth="1"/>
    <col min="68" max="70" width="5.109375" style="13"/>
    <col min="71" max="16384" width="5.109375" style="12"/>
  </cols>
  <sheetData>
    <row r="1" spans="3:74" ht="15.6" customHeight="1" thickBot="1" x14ac:dyDescent="0.35"/>
    <row r="2" spans="3:74" ht="17.25" customHeight="1" thickBot="1" x14ac:dyDescent="0.35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5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3">
      <c r="C3" s="19"/>
      <c r="D3" s="78"/>
      <c r="E3" s="78"/>
      <c r="F3" s="78"/>
      <c r="G3" s="78"/>
      <c r="H3" s="78"/>
      <c r="I3" s="89"/>
      <c r="J3" s="31" t="s">
        <v>123</v>
      </c>
      <c r="K3" s="27" t="s">
        <v>122</v>
      </c>
      <c r="L3" s="27" t="s">
        <v>121</v>
      </c>
      <c r="M3" s="27" t="s">
        <v>120</v>
      </c>
      <c r="N3" s="27" t="s">
        <v>119</v>
      </c>
      <c r="O3" s="27" t="s">
        <v>118</v>
      </c>
      <c r="P3" s="27" t="s">
        <v>117</v>
      </c>
      <c r="Q3" s="27" t="s">
        <v>116</v>
      </c>
      <c r="R3" s="27" t="s">
        <v>115</v>
      </c>
      <c r="S3" s="27" t="s">
        <v>114</v>
      </c>
      <c r="T3" s="27" t="s">
        <v>113</v>
      </c>
      <c r="U3" s="27" t="s">
        <v>112</v>
      </c>
      <c r="V3" s="27" t="s">
        <v>111</v>
      </c>
      <c r="W3" s="144"/>
      <c r="X3" s="144"/>
      <c r="Y3" s="31" t="s">
        <v>110</v>
      </c>
      <c r="Z3" s="28" t="s">
        <v>0</v>
      </c>
      <c r="AA3" s="20" t="s">
        <v>1</v>
      </c>
      <c r="AC3" s="11" t="s">
        <v>14</v>
      </c>
      <c r="AF3" s="155" t="str">
        <f>C5</f>
        <v>Fred</v>
      </c>
      <c r="AG3" s="155" t="str">
        <f>C6</f>
        <v>Joni</v>
      </c>
      <c r="AH3" s="155" t="str">
        <f>C7</f>
        <v>Tara</v>
      </c>
      <c r="AI3" s="155" t="str">
        <f>C8</f>
        <v>Roger</v>
      </c>
      <c r="AJ3" s="155" t="str">
        <f>C9</f>
        <v>Jeanne</v>
      </c>
      <c r="AK3" s="155" t="str">
        <f>C10</f>
        <v>Jackie</v>
      </c>
      <c r="AL3" s="155" t="str">
        <f>C11</f>
        <v>Darla</v>
      </c>
      <c r="AM3" s="155" t="str">
        <f>C12</f>
        <v>Kieran</v>
      </c>
      <c r="AN3" s="155" t="str">
        <f>C13</f>
        <v>Kaidan</v>
      </c>
      <c r="AO3" s="155" t="str">
        <f>C14</f>
        <v>Jim</v>
      </c>
      <c r="AP3" s="155" t="str">
        <f>C15</f>
        <v>Lisa</v>
      </c>
      <c r="AQ3" s="155" t="str">
        <f>C16</f>
        <v>Stuart</v>
      </c>
      <c r="AR3" s="155" t="str">
        <f>C17</f>
        <v>Debbie</v>
      </c>
      <c r="AS3" s="155" t="str">
        <f>C18</f>
        <v>Scott</v>
      </c>
      <c r="AT3" s="155" t="str">
        <f>C19</f>
        <v>Michelle</v>
      </c>
      <c r="AU3" s="155" t="str">
        <f>C20</f>
        <v>Teri</v>
      </c>
      <c r="AV3" s="155" t="str">
        <f>C21</f>
        <v>Steve</v>
      </c>
      <c r="AW3" s="155" t="str">
        <f>C22</f>
        <v>Kim</v>
      </c>
      <c r="AY3" s="93" t="str">
        <f>C5</f>
        <v>Fred</v>
      </c>
      <c r="AZ3" s="93" t="str">
        <f>C6</f>
        <v>Joni</v>
      </c>
      <c r="BA3" s="93" t="str">
        <f>C7</f>
        <v>Tara</v>
      </c>
      <c r="BB3" s="93" t="str">
        <f>C8</f>
        <v>Roger</v>
      </c>
      <c r="BC3" s="93" t="s">
        <v>39</v>
      </c>
      <c r="BD3" s="93" t="str">
        <f>C10</f>
        <v>Jackie</v>
      </c>
      <c r="BE3" s="93" t="str">
        <f>C11</f>
        <v>Darla</v>
      </c>
      <c r="BF3" s="93" t="str">
        <f>C12</f>
        <v>Kieran</v>
      </c>
      <c r="BG3" s="93" t="str">
        <f>C13</f>
        <v>Kaidan</v>
      </c>
      <c r="BH3" s="93" t="str">
        <f>C14</f>
        <v>Jim</v>
      </c>
      <c r="BI3" s="93" t="str">
        <f>C15</f>
        <v>Lisa</v>
      </c>
      <c r="BJ3" s="93" t="str">
        <f>C16</f>
        <v>Stuart</v>
      </c>
      <c r="BK3" s="93" t="str">
        <f>C17</f>
        <v>Debbie</v>
      </c>
      <c r="BL3" s="93" t="str">
        <f>C18</f>
        <v>Scott</v>
      </c>
      <c r="BM3" s="93" t="str">
        <f>C19</f>
        <v>Michelle</v>
      </c>
      <c r="BN3" s="93" t="str">
        <f>C20</f>
        <v>Teri</v>
      </c>
      <c r="BO3" s="93" t="str">
        <f>C21</f>
        <v>Steve</v>
      </c>
      <c r="BP3" s="93" t="str">
        <f>C22</f>
        <v>Kim</v>
      </c>
    </row>
    <row r="4" spans="3:74" s="24" customFormat="1" ht="20.25" customHeight="1" thickBot="1" x14ac:dyDescent="0.35">
      <c r="C4" s="29" t="s">
        <v>13</v>
      </c>
      <c r="D4" s="30" t="s">
        <v>60</v>
      </c>
      <c r="E4" s="30" t="s">
        <v>60</v>
      </c>
      <c r="F4" s="30" t="s">
        <v>60</v>
      </c>
      <c r="G4" s="30" t="s">
        <v>60</v>
      </c>
      <c r="H4" s="30" t="s">
        <v>60</v>
      </c>
      <c r="I4" s="30" t="s">
        <v>60</v>
      </c>
      <c r="J4" s="30" t="s">
        <v>60</v>
      </c>
      <c r="K4" s="30" t="s">
        <v>60</v>
      </c>
      <c r="L4" s="30" t="s">
        <v>60</v>
      </c>
      <c r="M4" s="30" t="s">
        <v>60</v>
      </c>
      <c r="N4" s="30" t="s">
        <v>60</v>
      </c>
      <c r="O4" s="30" t="s">
        <v>60</v>
      </c>
      <c r="P4" s="30" t="s">
        <v>60</v>
      </c>
      <c r="Q4" s="30" t="s">
        <v>60</v>
      </c>
      <c r="R4" s="30" t="s">
        <v>60</v>
      </c>
      <c r="S4" s="30" t="s">
        <v>60</v>
      </c>
      <c r="T4" s="30" t="s">
        <v>60</v>
      </c>
      <c r="U4" s="30" t="s">
        <v>60</v>
      </c>
      <c r="V4" s="30" t="s">
        <v>60</v>
      </c>
      <c r="W4" s="30" t="s">
        <v>60</v>
      </c>
      <c r="X4" s="30" t="s">
        <v>60</v>
      </c>
      <c r="Y4" s="30" t="s">
        <v>60</v>
      </c>
      <c r="Z4" s="32"/>
      <c r="AA4" s="34"/>
      <c r="AC4" s="25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60"/>
      <c r="AX4" s="26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3"/>
      <c r="BP4" s="113"/>
      <c r="BQ4" s="139"/>
      <c r="BR4" s="140"/>
      <c r="BS4" s="139"/>
    </row>
    <row r="5" spans="3:74" s="2" customFormat="1" ht="20.25" customHeight="1" thickBot="1" x14ac:dyDescent="0.35">
      <c r="C5" s="76" t="str">
        <f>'GRAND TOTALS'!C2</f>
        <v>Fred</v>
      </c>
      <c r="D5" s="99" t="str">
        <f>AF5</f>
        <v/>
      </c>
      <c r="E5" s="99" t="str">
        <f>AF6</f>
        <v/>
      </c>
      <c r="F5" s="99" t="str">
        <f>AF7</f>
        <v/>
      </c>
      <c r="G5" s="99" t="str">
        <f>AF8</f>
        <v/>
      </c>
      <c r="H5" s="99" t="str">
        <f>AF9</f>
        <v/>
      </c>
      <c r="I5" s="99"/>
      <c r="J5" s="99" t="str">
        <f>AF10</f>
        <v/>
      </c>
      <c r="K5" s="99" t="str">
        <f>AF11</f>
        <v/>
      </c>
      <c r="L5" s="99" t="str">
        <f>AF12</f>
        <v/>
      </c>
      <c r="M5" s="99" t="str">
        <f>AF13</f>
        <v/>
      </c>
      <c r="N5" s="99" t="str">
        <f>AF14</f>
        <v/>
      </c>
      <c r="O5" s="99" t="str">
        <f>AF15</f>
        <v/>
      </c>
      <c r="P5" s="99" t="str">
        <f>AF16</f>
        <v/>
      </c>
      <c r="Q5" s="99" t="str">
        <f>AF17</f>
        <v/>
      </c>
      <c r="R5" s="99" t="str">
        <f>AF18</f>
        <v/>
      </c>
      <c r="S5" s="99" t="str">
        <f>AF19</f>
        <v/>
      </c>
      <c r="T5" s="99" t="str">
        <f>AF20</f>
        <v/>
      </c>
      <c r="U5" s="99" t="str">
        <f>AF21</f>
        <v/>
      </c>
      <c r="V5" s="99" t="str">
        <f>AF22</f>
        <v/>
      </c>
      <c r="W5" s="99" t="str">
        <f>AF23</f>
        <v/>
      </c>
      <c r="X5" s="99" t="str">
        <f>AF24</f>
        <v/>
      </c>
      <c r="Y5" s="99" t="str">
        <f>AF25</f>
        <v/>
      </c>
      <c r="Z5" s="99">
        <f t="shared" ref="Z5:Z20" si="0">SUM(D26:Y26)</f>
        <v>0</v>
      </c>
      <c r="AA5" s="99">
        <f>AY26</f>
        <v>0</v>
      </c>
      <c r="AC5" s="21">
        <f>Z5+'Week 4'!Z5</f>
        <v>0</v>
      </c>
      <c r="AE5" s="24"/>
      <c r="AF5" s="165" t="str">
        <f>TRIM(AY5)</f>
        <v/>
      </c>
      <c r="AG5" s="165" t="str">
        <f t="shared" ref="AG5:AV20" si="1">TRIM(AZ5)</f>
        <v/>
      </c>
      <c r="AH5" s="165" t="str">
        <f t="shared" si="1"/>
        <v/>
      </c>
      <c r="AI5" s="165" t="str">
        <f>TRIM(BB5)</f>
        <v/>
      </c>
      <c r="AJ5" s="165" t="str">
        <f t="shared" si="1"/>
        <v/>
      </c>
      <c r="AK5" s="165" t="str">
        <f t="shared" si="1"/>
        <v/>
      </c>
      <c r="AL5" s="165" t="str">
        <f t="shared" si="1"/>
        <v/>
      </c>
      <c r="AM5" s="165" t="str">
        <f t="shared" si="1"/>
        <v/>
      </c>
      <c r="AN5" s="165" t="str">
        <f t="shared" si="1"/>
        <v/>
      </c>
      <c r="AO5" s="165" t="str">
        <f t="shared" si="1"/>
        <v/>
      </c>
      <c r="AP5" s="165" t="str">
        <f t="shared" si="1"/>
        <v/>
      </c>
      <c r="AQ5" s="165" t="str">
        <f t="shared" si="1"/>
        <v/>
      </c>
      <c r="AR5" s="165" t="str">
        <f t="shared" si="1"/>
        <v/>
      </c>
      <c r="AS5" s="165" t="str">
        <f t="shared" si="1"/>
        <v/>
      </c>
      <c r="AT5" s="165" t="str">
        <f t="shared" si="1"/>
        <v/>
      </c>
      <c r="AU5" s="165" t="str">
        <f t="shared" si="1"/>
        <v/>
      </c>
      <c r="AV5" s="165" t="str">
        <f t="shared" si="1"/>
        <v/>
      </c>
      <c r="AW5" s="165" t="str">
        <f t="shared" ref="AW5:AW26" si="2">TRIM(BP5)</f>
        <v/>
      </c>
      <c r="AX5" s="88"/>
      <c r="AY5" s="169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1"/>
      <c r="BQ5" s="141"/>
      <c r="BR5" s="141"/>
      <c r="BS5" s="162">
        <v>4.1666666666666664E-2</v>
      </c>
      <c r="BT5" s="161" t="s">
        <v>173</v>
      </c>
      <c r="BU5" s="141"/>
      <c r="BV5" s="140"/>
    </row>
    <row r="6" spans="3:74" s="2" customFormat="1" ht="20.25" customHeight="1" thickBot="1" x14ac:dyDescent="0.35">
      <c r="C6" s="76" t="str">
        <f>'GRAND TOTALS'!C3</f>
        <v>Joni</v>
      </c>
      <c r="D6" s="99" t="str">
        <f>AG5</f>
        <v/>
      </c>
      <c r="E6" s="99" t="str">
        <f>AG6</f>
        <v/>
      </c>
      <c r="F6" s="99" t="str">
        <f>AG7</f>
        <v/>
      </c>
      <c r="G6" s="99" t="str">
        <f>AG8</f>
        <v/>
      </c>
      <c r="H6" s="99" t="str">
        <f>AG9</f>
        <v/>
      </c>
      <c r="I6" s="99"/>
      <c r="J6" s="99" t="str">
        <f>AG10</f>
        <v/>
      </c>
      <c r="K6" s="99" t="str">
        <f>AG11</f>
        <v/>
      </c>
      <c r="L6" s="99" t="str">
        <f>AG12</f>
        <v/>
      </c>
      <c r="M6" s="99" t="str">
        <f>AG13</f>
        <v/>
      </c>
      <c r="N6" s="99" t="str">
        <f>AG14</f>
        <v/>
      </c>
      <c r="O6" s="99" t="str">
        <f>AG15</f>
        <v/>
      </c>
      <c r="P6" s="99" t="str">
        <f>AG16</f>
        <v/>
      </c>
      <c r="Q6" s="99" t="str">
        <f>AG17</f>
        <v/>
      </c>
      <c r="R6" s="99" t="str">
        <f>AG18</f>
        <v/>
      </c>
      <c r="S6" s="99" t="str">
        <f>AG19</f>
        <v/>
      </c>
      <c r="T6" s="99" t="str">
        <f>AG20</f>
        <v/>
      </c>
      <c r="U6" s="99" t="str">
        <f>AG21</f>
        <v/>
      </c>
      <c r="V6" s="99" t="str">
        <f>AG22</f>
        <v/>
      </c>
      <c r="W6" s="99" t="str">
        <f>AG23</f>
        <v/>
      </c>
      <c r="X6" s="99" t="str">
        <f>AG24</f>
        <v/>
      </c>
      <c r="Y6" s="99" t="str">
        <f>AG25</f>
        <v/>
      </c>
      <c r="Z6" s="99">
        <f t="shared" si="0"/>
        <v>0</v>
      </c>
      <c r="AA6" s="99">
        <f>AZ26</f>
        <v>0</v>
      </c>
      <c r="AC6" s="21">
        <f>Z6+'Week 4'!Z6</f>
        <v>0</v>
      </c>
      <c r="AE6" s="24"/>
      <c r="AF6" s="165" t="str">
        <f t="shared" ref="AF6:AU26" si="3">TRIM(AY6)</f>
        <v/>
      </c>
      <c r="AG6" s="165" t="str">
        <f t="shared" si="1"/>
        <v/>
      </c>
      <c r="AH6" s="165" t="str">
        <f t="shared" si="1"/>
        <v/>
      </c>
      <c r="AI6" s="165" t="str">
        <f>TRIM(BB6)</f>
        <v/>
      </c>
      <c r="AJ6" s="165" t="str">
        <f t="shared" si="1"/>
        <v/>
      </c>
      <c r="AK6" s="165" t="str">
        <f t="shared" si="1"/>
        <v/>
      </c>
      <c r="AL6" s="165" t="str">
        <f t="shared" si="1"/>
        <v/>
      </c>
      <c r="AM6" s="165" t="str">
        <f t="shared" si="1"/>
        <v/>
      </c>
      <c r="AN6" s="165" t="str">
        <f t="shared" si="1"/>
        <v/>
      </c>
      <c r="AO6" s="165" t="str">
        <f t="shared" si="1"/>
        <v/>
      </c>
      <c r="AP6" s="165" t="str">
        <f t="shared" si="1"/>
        <v/>
      </c>
      <c r="AQ6" s="165" t="str">
        <f t="shared" si="1"/>
        <v/>
      </c>
      <c r="AR6" s="165" t="str">
        <f t="shared" si="1"/>
        <v/>
      </c>
      <c r="AS6" s="165" t="str">
        <f t="shared" si="1"/>
        <v/>
      </c>
      <c r="AT6" s="165" t="str">
        <f t="shared" si="1"/>
        <v/>
      </c>
      <c r="AU6" s="165" t="str">
        <f t="shared" si="1"/>
        <v/>
      </c>
      <c r="AV6" s="165" t="str">
        <f t="shared" si="1"/>
        <v/>
      </c>
      <c r="AW6" s="165" t="str">
        <f t="shared" si="2"/>
        <v/>
      </c>
      <c r="AX6" s="88"/>
      <c r="AY6" s="172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173"/>
      <c r="BQ6" s="141"/>
      <c r="BR6" s="141"/>
      <c r="BS6" s="162">
        <v>8.3333333333333329E-2</v>
      </c>
      <c r="BT6" s="161" t="s">
        <v>159</v>
      </c>
      <c r="BU6" s="141"/>
      <c r="BV6" s="140"/>
    </row>
    <row r="7" spans="3:74" s="2" customFormat="1" ht="20.25" customHeight="1" thickBot="1" x14ac:dyDescent="0.35">
      <c r="C7" s="76" t="str">
        <f>'GRAND TOTALS'!C4</f>
        <v>Tara</v>
      </c>
      <c r="D7" s="99" t="str">
        <f>AH5</f>
        <v/>
      </c>
      <c r="E7" s="99" t="str">
        <f>AH6</f>
        <v/>
      </c>
      <c r="F7" s="99" t="str">
        <f>AH7</f>
        <v/>
      </c>
      <c r="G7" s="99" t="str">
        <f>AH8</f>
        <v/>
      </c>
      <c r="H7" s="99" t="str">
        <f>AH9</f>
        <v/>
      </c>
      <c r="I7" s="99"/>
      <c r="J7" s="99" t="str">
        <f>AH10</f>
        <v/>
      </c>
      <c r="K7" s="99" t="str">
        <f>AH11</f>
        <v/>
      </c>
      <c r="L7" s="99" t="str">
        <f>AH12</f>
        <v/>
      </c>
      <c r="M7" s="99" t="str">
        <f>AH13</f>
        <v/>
      </c>
      <c r="N7" s="99" t="str">
        <f>AH14</f>
        <v/>
      </c>
      <c r="O7" s="99" t="str">
        <f>AH15</f>
        <v/>
      </c>
      <c r="P7" s="99" t="str">
        <f>AH16</f>
        <v/>
      </c>
      <c r="Q7" s="99" t="str">
        <f>AH17</f>
        <v/>
      </c>
      <c r="R7" s="99" t="str">
        <f>AH18</f>
        <v/>
      </c>
      <c r="S7" s="99" t="str">
        <f>AH19</f>
        <v/>
      </c>
      <c r="T7" s="99" t="str">
        <f>AH20</f>
        <v/>
      </c>
      <c r="U7" s="99" t="str">
        <f>AH21</f>
        <v/>
      </c>
      <c r="V7" s="99" t="str">
        <f>AH22</f>
        <v/>
      </c>
      <c r="W7" s="99" t="str">
        <f>AH23</f>
        <v/>
      </c>
      <c r="X7" s="99" t="str">
        <f>AH24</f>
        <v/>
      </c>
      <c r="Y7" s="99" t="str">
        <f>AH25</f>
        <v/>
      </c>
      <c r="Z7" s="99">
        <f t="shared" si="0"/>
        <v>0</v>
      </c>
      <c r="AA7" s="99">
        <f>BA26</f>
        <v>0</v>
      </c>
      <c r="AC7" s="21">
        <f>Z7+'Week 4'!Z7</f>
        <v>0</v>
      </c>
      <c r="AE7" s="24"/>
      <c r="AF7" s="165" t="str">
        <f t="shared" si="3"/>
        <v/>
      </c>
      <c r="AG7" s="165" t="str">
        <f t="shared" si="1"/>
        <v/>
      </c>
      <c r="AH7" s="165" t="str">
        <f t="shared" si="1"/>
        <v/>
      </c>
      <c r="AI7" s="165" t="str">
        <f t="shared" si="1"/>
        <v/>
      </c>
      <c r="AJ7" s="165" t="str">
        <f t="shared" si="1"/>
        <v/>
      </c>
      <c r="AK7" s="165" t="str">
        <f t="shared" si="1"/>
        <v/>
      </c>
      <c r="AL7" s="165" t="str">
        <f t="shared" si="1"/>
        <v/>
      </c>
      <c r="AM7" s="165" t="str">
        <f t="shared" si="1"/>
        <v/>
      </c>
      <c r="AN7" s="165" t="str">
        <f t="shared" si="1"/>
        <v/>
      </c>
      <c r="AO7" s="165" t="str">
        <f t="shared" si="1"/>
        <v/>
      </c>
      <c r="AP7" s="165" t="str">
        <f t="shared" si="1"/>
        <v/>
      </c>
      <c r="AQ7" s="165" t="str">
        <f t="shared" si="1"/>
        <v/>
      </c>
      <c r="AR7" s="165" t="str">
        <f t="shared" si="1"/>
        <v/>
      </c>
      <c r="AS7" s="165" t="str">
        <f t="shared" si="1"/>
        <v/>
      </c>
      <c r="AT7" s="165" t="str">
        <f t="shared" si="1"/>
        <v/>
      </c>
      <c r="AU7" s="165" t="str">
        <f t="shared" si="1"/>
        <v/>
      </c>
      <c r="AV7" s="165" t="str">
        <f t="shared" si="1"/>
        <v/>
      </c>
      <c r="AW7" s="165" t="str">
        <f t="shared" si="2"/>
        <v/>
      </c>
      <c r="AX7" s="88"/>
      <c r="AY7" s="172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173"/>
      <c r="BQ7" s="141"/>
      <c r="BR7" s="141"/>
      <c r="BS7" s="162">
        <v>0.125</v>
      </c>
      <c r="BT7" s="161" t="s">
        <v>171</v>
      </c>
      <c r="BU7" s="141"/>
      <c r="BV7" s="140"/>
    </row>
    <row r="8" spans="3:74" s="2" customFormat="1" ht="20.25" customHeight="1" thickBot="1" x14ac:dyDescent="0.35">
      <c r="C8" s="76" t="str">
        <f>'GRAND TOTALS'!C5</f>
        <v>Roger</v>
      </c>
      <c r="D8" s="99" t="str">
        <f>AI5</f>
        <v/>
      </c>
      <c r="E8" s="99" t="str">
        <f>AI6</f>
        <v/>
      </c>
      <c r="F8" s="99" t="str">
        <f>AI7</f>
        <v/>
      </c>
      <c r="G8" s="99" t="str">
        <f>AI8</f>
        <v/>
      </c>
      <c r="H8" s="99" t="str">
        <f>AI9</f>
        <v/>
      </c>
      <c r="I8" s="99"/>
      <c r="J8" s="99" t="str">
        <f>AI10</f>
        <v/>
      </c>
      <c r="K8" s="99" t="str">
        <f>AI11</f>
        <v/>
      </c>
      <c r="L8" s="99" t="str">
        <f>AI12</f>
        <v/>
      </c>
      <c r="M8" s="99" t="str">
        <f>AI13</f>
        <v/>
      </c>
      <c r="N8" s="99" t="str">
        <f>AI14</f>
        <v/>
      </c>
      <c r="O8" s="99" t="str">
        <f>AI15</f>
        <v/>
      </c>
      <c r="P8" s="99" t="str">
        <f>AI16</f>
        <v/>
      </c>
      <c r="Q8" s="99" t="str">
        <f>AI17</f>
        <v/>
      </c>
      <c r="R8" s="99" t="str">
        <f>AI18</f>
        <v/>
      </c>
      <c r="S8" s="99" t="str">
        <f>AI19</f>
        <v/>
      </c>
      <c r="T8" s="99" t="str">
        <f>AI20</f>
        <v/>
      </c>
      <c r="U8" s="99" t="str">
        <f>AI21</f>
        <v/>
      </c>
      <c r="V8" s="99" t="str">
        <f>AI22</f>
        <v/>
      </c>
      <c r="W8" s="99" t="str">
        <f>AI23</f>
        <v/>
      </c>
      <c r="X8" s="99" t="str">
        <f>AI24</f>
        <v/>
      </c>
      <c r="Y8" s="99" t="str">
        <f>AI25</f>
        <v/>
      </c>
      <c r="Z8" s="99">
        <f t="shared" si="0"/>
        <v>0</v>
      </c>
      <c r="AA8" s="99">
        <f>BB26</f>
        <v>0</v>
      </c>
      <c r="AC8" s="21">
        <f>Z8+'Week 4'!Z8</f>
        <v>0</v>
      </c>
      <c r="AE8" s="24"/>
      <c r="AF8" s="165" t="str">
        <f t="shared" si="3"/>
        <v/>
      </c>
      <c r="AG8" s="165" t="str">
        <f t="shared" si="1"/>
        <v/>
      </c>
      <c r="AH8" s="165" t="str">
        <f t="shared" si="1"/>
        <v/>
      </c>
      <c r="AI8" s="165" t="str">
        <f t="shared" si="1"/>
        <v/>
      </c>
      <c r="AJ8" s="165" t="str">
        <f t="shared" si="1"/>
        <v/>
      </c>
      <c r="AK8" s="165" t="str">
        <f t="shared" si="1"/>
        <v/>
      </c>
      <c r="AL8" s="165" t="str">
        <f t="shared" si="1"/>
        <v/>
      </c>
      <c r="AM8" s="165" t="str">
        <f t="shared" si="1"/>
        <v/>
      </c>
      <c r="AN8" s="165" t="str">
        <f t="shared" si="1"/>
        <v/>
      </c>
      <c r="AO8" s="165" t="str">
        <f t="shared" si="1"/>
        <v/>
      </c>
      <c r="AP8" s="165" t="str">
        <f t="shared" si="1"/>
        <v/>
      </c>
      <c r="AQ8" s="165" t="str">
        <f t="shared" si="1"/>
        <v/>
      </c>
      <c r="AR8" s="165" t="str">
        <f t="shared" si="1"/>
        <v/>
      </c>
      <c r="AS8" s="165" t="str">
        <f t="shared" si="1"/>
        <v/>
      </c>
      <c r="AT8" s="165" t="str">
        <f t="shared" si="1"/>
        <v/>
      </c>
      <c r="AU8" s="165" t="str">
        <f t="shared" si="1"/>
        <v/>
      </c>
      <c r="AV8" s="165" t="str">
        <f t="shared" si="1"/>
        <v/>
      </c>
      <c r="AW8" s="165" t="str">
        <f t="shared" si="2"/>
        <v/>
      </c>
      <c r="AX8" s="88"/>
      <c r="AY8" s="172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173"/>
      <c r="BQ8" s="141"/>
      <c r="BR8" s="141"/>
      <c r="BS8" s="162">
        <v>0.16666666666666666</v>
      </c>
      <c r="BT8" s="161" t="s">
        <v>159</v>
      </c>
      <c r="BU8" s="141"/>
      <c r="BV8" s="140"/>
    </row>
    <row r="9" spans="3:74" s="2" customFormat="1" ht="20.25" customHeight="1" thickBot="1" x14ac:dyDescent="0.35">
      <c r="C9" s="76" t="str">
        <f>'GRAND TOTALS'!C6</f>
        <v>Jeanne</v>
      </c>
      <c r="D9" s="99" t="str">
        <f>AJ5</f>
        <v/>
      </c>
      <c r="E9" s="99" t="str">
        <f>AJ6</f>
        <v/>
      </c>
      <c r="F9" s="99" t="str">
        <f>AJ7</f>
        <v/>
      </c>
      <c r="G9" s="99" t="str">
        <f>AJ8</f>
        <v/>
      </c>
      <c r="H9" s="99" t="str">
        <f>AJ9</f>
        <v/>
      </c>
      <c r="I9" s="99"/>
      <c r="J9" s="99" t="str">
        <f>AJ10</f>
        <v/>
      </c>
      <c r="K9" s="99" t="str">
        <f>AJ11</f>
        <v/>
      </c>
      <c r="L9" s="99" t="str">
        <f>AJ12</f>
        <v/>
      </c>
      <c r="M9" s="99" t="str">
        <f>AJ13</f>
        <v/>
      </c>
      <c r="N9" s="99" t="str">
        <f>AJ14</f>
        <v/>
      </c>
      <c r="O9" s="99" t="str">
        <f>AJ15</f>
        <v/>
      </c>
      <c r="P9" s="99" t="str">
        <f>AJ16</f>
        <v/>
      </c>
      <c r="Q9" s="99" t="str">
        <f>AJ17</f>
        <v/>
      </c>
      <c r="R9" s="99" t="str">
        <f>AJ18</f>
        <v/>
      </c>
      <c r="S9" s="99" t="str">
        <f>AJ19</f>
        <v/>
      </c>
      <c r="T9" s="99" t="str">
        <f>AJ20</f>
        <v/>
      </c>
      <c r="U9" s="99" t="str">
        <f>AJ21</f>
        <v/>
      </c>
      <c r="V9" s="99" t="str">
        <f>AJ22</f>
        <v/>
      </c>
      <c r="W9" s="99" t="str">
        <f>AJ23</f>
        <v/>
      </c>
      <c r="X9" s="99" t="str">
        <f>AJ24</f>
        <v/>
      </c>
      <c r="Y9" s="99" t="str">
        <f>AJ25</f>
        <v/>
      </c>
      <c r="Z9" s="99">
        <f t="shared" si="0"/>
        <v>0</v>
      </c>
      <c r="AA9" s="99">
        <f>BC26</f>
        <v>0</v>
      </c>
      <c r="AC9" s="21">
        <f>Z9+'Week 4'!Z9</f>
        <v>0</v>
      </c>
      <c r="AE9" s="24"/>
      <c r="AF9" s="165" t="str">
        <f t="shared" si="3"/>
        <v/>
      </c>
      <c r="AG9" s="165" t="str">
        <f t="shared" si="1"/>
        <v/>
      </c>
      <c r="AH9" s="165" t="str">
        <f t="shared" si="1"/>
        <v/>
      </c>
      <c r="AI9" s="165" t="str">
        <f t="shared" si="1"/>
        <v/>
      </c>
      <c r="AJ9" s="165" t="str">
        <f t="shared" si="1"/>
        <v/>
      </c>
      <c r="AK9" s="165" t="str">
        <f t="shared" si="1"/>
        <v/>
      </c>
      <c r="AL9" s="165" t="str">
        <f t="shared" si="1"/>
        <v/>
      </c>
      <c r="AM9" s="165" t="str">
        <f t="shared" si="1"/>
        <v/>
      </c>
      <c r="AN9" s="165" t="str">
        <f t="shared" si="1"/>
        <v/>
      </c>
      <c r="AO9" s="165" t="str">
        <f t="shared" si="1"/>
        <v/>
      </c>
      <c r="AP9" s="165" t="str">
        <f t="shared" si="1"/>
        <v/>
      </c>
      <c r="AQ9" s="165" t="str">
        <f t="shared" si="1"/>
        <v/>
      </c>
      <c r="AR9" s="165" t="str">
        <f t="shared" si="1"/>
        <v/>
      </c>
      <c r="AS9" s="165" t="str">
        <f t="shared" si="1"/>
        <v/>
      </c>
      <c r="AT9" s="165" t="str">
        <f t="shared" si="1"/>
        <v/>
      </c>
      <c r="AU9" s="165" t="str">
        <f t="shared" si="1"/>
        <v/>
      </c>
      <c r="AV9" s="165" t="str">
        <f t="shared" si="1"/>
        <v/>
      </c>
      <c r="AW9" s="165" t="str">
        <f t="shared" si="2"/>
        <v/>
      </c>
      <c r="AX9" s="88"/>
      <c r="AY9" s="172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173"/>
      <c r="BQ9" s="141"/>
      <c r="BR9" s="141"/>
      <c r="BS9" s="162">
        <v>0.20833333333333334</v>
      </c>
      <c r="BT9" s="161" t="s">
        <v>161</v>
      </c>
      <c r="BU9" s="141"/>
      <c r="BV9" s="140"/>
    </row>
    <row r="10" spans="3:74" s="2" customFormat="1" ht="20.25" customHeight="1" thickBot="1" x14ac:dyDescent="0.35">
      <c r="C10" s="76" t="str">
        <f>'GRAND TOTALS'!C7</f>
        <v>Jackie</v>
      </c>
      <c r="D10" s="99" t="str">
        <f>AK5</f>
        <v/>
      </c>
      <c r="E10" s="99" t="str">
        <f>AK6</f>
        <v/>
      </c>
      <c r="F10" s="99" t="str">
        <f>AK7</f>
        <v/>
      </c>
      <c r="G10" s="99" t="str">
        <f>AK8</f>
        <v/>
      </c>
      <c r="H10" s="99" t="str">
        <f>AK9</f>
        <v/>
      </c>
      <c r="I10" s="99"/>
      <c r="J10" s="99" t="str">
        <f>AK10</f>
        <v/>
      </c>
      <c r="K10" s="99" t="str">
        <f>AK11</f>
        <v/>
      </c>
      <c r="L10" s="99" t="str">
        <f>AK12</f>
        <v/>
      </c>
      <c r="M10" s="99" t="str">
        <f>AK13</f>
        <v/>
      </c>
      <c r="N10" s="99" t="str">
        <f>AK14</f>
        <v/>
      </c>
      <c r="O10" s="99" t="str">
        <f>AK15</f>
        <v/>
      </c>
      <c r="P10" s="99" t="str">
        <f>AK16</f>
        <v/>
      </c>
      <c r="Q10" s="99" t="str">
        <f>AK17</f>
        <v/>
      </c>
      <c r="R10" s="99" t="str">
        <f>AK18</f>
        <v/>
      </c>
      <c r="S10" s="99" t="str">
        <f>AK19</f>
        <v/>
      </c>
      <c r="T10" s="99" t="str">
        <f>AK20</f>
        <v/>
      </c>
      <c r="U10" s="99" t="str">
        <f>AK21</f>
        <v/>
      </c>
      <c r="V10" s="99" t="str">
        <f>AK22</f>
        <v/>
      </c>
      <c r="W10" s="99" t="str">
        <f>AK23</f>
        <v/>
      </c>
      <c r="X10" s="99" t="str">
        <f>AK24</f>
        <v/>
      </c>
      <c r="Y10" s="99" t="str">
        <f>AK25</f>
        <v/>
      </c>
      <c r="Z10" s="99">
        <f t="shared" si="0"/>
        <v>0</v>
      </c>
      <c r="AA10" s="99">
        <f>BD26</f>
        <v>0</v>
      </c>
      <c r="AC10" s="21">
        <f>Z10+'Week 4'!Z10</f>
        <v>0</v>
      </c>
      <c r="AE10" s="24"/>
      <c r="AF10" s="165" t="str">
        <f t="shared" si="3"/>
        <v/>
      </c>
      <c r="AG10" s="165" t="str">
        <f t="shared" si="1"/>
        <v/>
      </c>
      <c r="AH10" s="165" t="str">
        <f t="shared" si="1"/>
        <v/>
      </c>
      <c r="AI10" s="165" t="str">
        <f t="shared" si="1"/>
        <v/>
      </c>
      <c r="AJ10" s="165" t="str">
        <f t="shared" si="1"/>
        <v/>
      </c>
      <c r="AK10" s="165" t="str">
        <f t="shared" si="1"/>
        <v/>
      </c>
      <c r="AL10" s="165" t="str">
        <f t="shared" si="1"/>
        <v/>
      </c>
      <c r="AM10" s="165" t="str">
        <f t="shared" si="1"/>
        <v/>
      </c>
      <c r="AN10" s="165" t="str">
        <f t="shared" si="1"/>
        <v/>
      </c>
      <c r="AO10" s="165" t="str">
        <f t="shared" si="1"/>
        <v/>
      </c>
      <c r="AP10" s="165" t="str">
        <f t="shared" si="1"/>
        <v/>
      </c>
      <c r="AQ10" s="165" t="str">
        <f t="shared" si="1"/>
        <v/>
      </c>
      <c r="AR10" s="165" t="str">
        <f t="shared" si="1"/>
        <v/>
      </c>
      <c r="AS10" s="165" t="str">
        <f t="shared" si="1"/>
        <v/>
      </c>
      <c r="AT10" s="165" t="str">
        <f t="shared" si="1"/>
        <v/>
      </c>
      <c r="AU10" s="165" t="str">
        <f t="shared" si="1"/>
        <v/>
      </c>
      <c r="AV10" s="165" t="str">
        <f t="shared" si="1"/>
        <v/>
      </c>
      <c r="AW10" s="165" t="str">
        <f t="shared" si="2"/>
        <v/>
      </c>
      <c r="AX10" s="88"/>
      <c r="AY10" s="172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173"/>
      <c r="BQ10" s="141"/>
      <c r="BR10" s="141"/>
      <c r="BS10" s="162">
        <v>0.5</v>
      </c>
      <c r="BT10" s="161" t="s">
        <v>162</v>
      </c>
      <c r="BU10" s="141"/>
      <c r="BV10" s="140"/>
    </row>
    <row r="11" spans="3:74" s="2" customFormat="1" ht="20.25" customHeight="1" thickBot="1" x14ac:dyDescent="0.35">
      <c r="C11" s="76" t="str">
        <f>'GRAND TOTALS'!C8</f>
        <v>Darla</v>
      </c>
      <c r="D11" s="99" t="str">
        <f>AL5</f>
        <v/>
      </c>
      <c r="E11" s="99" t="str">
        <f>AL6</f>
        <v/>
      </c>
      <c r="F11" s="99" t="str">
        <f>AL7</f>
        <v/>
      </c>
      <c r="G11" s="99" t="str">
        <f>AL8</f>
        <v/>
      </c>
      <c r="H11" s="99" t="str">
        <f>AL9</f>
        <v/>
      </c>
      <c r="I11" s="99"/>
      <c r="J11" s="99" t="str">
        <f>AL10</f>
        <v/>
      </c>
      <c r="K11" s="99" t="str">
        <f>AL11</f>
        <v/>
      </c>
      <c r="L11" s="99" t="str">
        <f>AL12</f>
        <v/>
      </c>
      <c r="M11" s="99" t="str">
        <f>AL13</f>
        <v/>
      </c>
      <c r="N11" s="99" t="str">
        <f>AL14</f>
        <v/>
      </c>
      <c r="O11" s="99" t="str">
        <f>AL15</f>
        <v/>
      </c>
      <c r="P11" s="99" t="str">
        <f>AL16</f>
        <v/>
      </c>
      <c r="Q11" s="99" t="str">
        <f>AL17</f>
        <v/>
      </c>
      <c r="R11" s="99" t="str">
        <f>AL18</f>
        <v/>
      </c>
      <c r="S11" s="99" t="str">
        <f>AL19</f>
        <v/>
      </c>
      <c r="T11" s="99" t="str">
        <f>AL20</f>
        <v/>
      </c>
      <c r="U11" s="99" t="str">
        <f>AL21</f>
        <v/>
      </c>
      <c r="V11" s="99" t="str">
        <f>AL22</f>
        <v/>
      </c>
      <c r="W11" s="99" t="str">
        <f>AL23</f>
        <v/>
      </c>
      <c r="X11" s="99" t="str">
        <f>AL24</f>
        <v/>
      </c>
      <c r="Y11" s="99" t="str">
        <f>AL25</f>
        <v/>
      </c>
      <c r="Z11" s="99">
        <f t="shared" si="0"/>
        <v>0</v>
      </c>
      <c r="AA11" s="99">
        <f>BE26</f>
        <v>0</v>
      </c>
      <c r="AC11" s="21">
        <f>Z11+'Week 4'!Z11</f>
        <v>0</v>
      </c>
      <c r="AE11" s="24"/>
      <c r="AF11" s="165" t="str">
        <f t="shared" si="3"/>
        <v/>
      </c>
      <c r="AG11" s="165" t="str">
        <f t="shared" si="1"/>
        <v/>
      </c>
      <c r="AH11" s="165" t="str">
        <f t="shared" si="1"/>
        <v/>
      </c>
      <c r="AI11" s="165" t="str">
        <f t="shared" si="1"/>
        <v/>
      </c>
      <c r="AJ11" s="165" t="str">
        <f t="shared" si="1"/>
        <v/>
      </c>
      <c r="AK11" s="165" t="str">
        <f t="shared" si="1"/>
        <v/>
      </c>
      <c r="AL11" s="165" t="str">
        <f t="shared" si="1"/>
        <v/>
      </c>
      <c r="AM11" s="165" t="str">
        <f t="shared" si="1"/>
        <v/>
      </c>
      <c r="AN11" s="165" t="str">
        <f t="shared" si="1"/>
        <v/>
      </c>
      <c r="AO11" s="165" t="str">
        <f t="shared" si="1"/>
        <v/>
      </c>
      <c r="AP11" s="165" t="str">
        <f t="shared" si="1"/>
        <v/>
      </c>
      <c r="AQ11" s="165" t="str">
        <f t="shared" si="1"/>
        <v/>
      </c>
      <c r="AR11" s="165" t="str">
        <f t="shared" si="1"/>
        <v/>
      </c>
      <c r="AS11" s="165" t="str">
        <f t="shared" si="1"/>
        <v/>
      </c>
      <c r="AT11" s="165" t="str">
        <f t="shared" si="1"/>
        <v/>
      </c>
      <c r="AU11" s="165" t="str">
        <f t="shared" si="1"/>
        <v/>
      </c>
      <c r="AV11" s="165" t="str">
        <f t="shared" si="1"/>
        <v/>
      </c>
      <c r="AW11" s="165" t="str">
        <f t="shared" si="2"/>
        <v/>
      </c>
      <c r="AX11" s="88"/>
      <c r="AY11" s="172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173"/>
      <c r="BQ11" s="141"/>
      <c r="BR11" s="141"/>
      <c r="BS11" s="162">
        <v>0.54166666666666663</v>
      </c>
      <c r="BT11" s="161" t="s">
        <v>163</v>
      </c>
      <c r="BU11" s="141"/>
      <c r="BV11" s="140"/>
    </row>
    <row r="12" spans="3:74" s="2" customFormat="1" ht="20.25" customHeight="1" thickBot="1" x14ac:dyDescent="0.35">
      <c r="C12" s="76" t="str">
        <f>'GRAND TOTALS'!C9</f>
        <v>Kieran</v>
      </c>
      <c r="D12" s="99" t="str">
        <f>AM5</f>
        <v/>
      </c>
      <c r="E12" s="99" t="str">
        <f>AM6</f>
        <v/>
      </c>
      <c r="F12" s="99" t="str">
        <f>AM7</f>
        <v/>
      </c>
      <c r="G12" s="99" t="str">
        <f>AM8</f>
        <v/>
      </c>
      <c r="H12" s="99" t="str">
        <f>AM9</f>
        <v/>
      </c>
      <c r="I12" s="99"/>
      <c r="J12" s="99" t="str">
        <f>AM10</f>
        <v/>
      </c>
      <c r="K12" s="99" t="str">
        <f>AM11</f>
        <v/>
      </c>
      <c r="L12" s="99" t="str">
        <f>AM12</f>
        <v/>
      </c>
      <c r="M12" s="99" t="str">
        <f>AM13</f>
        <v/>
      </c>
      <c r="N12" s="99" t="str">
        <f>AM14</f>
        <v/>
      </c>
      <c r="O12" s="99" t="str">
        <f>AM15</f>
        <v/>
      </c>
      <c r="P12" s="99" t="str">
        <f>AM16</f>
        <v/>
      </c>
      <c r="Q12" s="99" t="str">
        <f>AM17</f>
        <v/>
      </c>
      <c r="R12" s="99" t="str">
        <f>AM18</f>
        <v/>
      </c>
      <c r="S12" s="99" t="str">
        <f>AM19</f>
        <v/>
      </c>
      <c r="T12" s="99" t="str">
        <f>AM20</f>
        <v/>
      </c>
      <c r="U12" s="99" t="str">
        <f>AM21</f>
        <v/>
      </c>
      <c r="V12" s="99" t="str">
        <f>AM22</f>
        <v/>
      </c>
      <c r="W12" s="99" t="str">
        <f>AM23</f>
        <v/>
      </c>
      <c r="X12" s="99" t="str">
        <f>AM24</f>
        <v/>
      </c>
      <c r="Y12" s="99" t="str">
        <f>AM25</f>
        <v/>
      </c>
      <c r="Z12" s="99">
        <f t="shared" si="0"/>
        <v>0</v>
      </c>
      <c r="AA12" s="99">
        <f>BF26</f>
        <v>0</v>
      </c>
      <c r="AC12" s="21">
        <f>Z12+'Week 4'!Z12</f>
        <v>0</v>
      </c>
      <c r="AE12" s="24"/>
      <c r="AF12" s="165" t="str">
        <f t="shared" si="3"/>
        <v/>
      </c>
      <c r="AG12" s="165" t="str">
        <f t="shared" si="1"/>
        <v/>
      </c>
      <c r="AH12" s="165" t="str">
        <f t="shared" si="1"/>
        <v/>
      </c>
      <c r="AI12" s="165" t="str">
        <f t="shared" si="1"/>
        <v/>
      </c>
      <c r="AJ12" s="165" t="str">
        <f t="shared" si="1"/>
        <v/>
      </c>
      <c r="AK12" s="165" t="str">
        <f t="shared" si="1"/>
        <v/>
      </c>
      <c r="AL12" s="165" t="str">
        <f t="shared" si="1"/>
        <v/>
      </c>
      <c r="AM12" s="165" t="str">
        <f t="shared" si="1"/>
        <v/>
      </c>
      <c r="AN12" s="165" t="str">
        <f t="shared" si="1"/>
        <v/>
      </c>
      <c r="AO12" s="165" t="str">
        <f t="shared" si="1"/>
        <v/>
      </c>
      <c r="AP12" s="165" t="str">
        <f t="shared" si="1"/>
        <v/>
      </c>
      <c r="AQ12" s="165" t="str">
        <f t="shared" si="1"/>
        <v/>
      </c>
      <c r="AR12" s="165" t="str">
        <f t="shared" si="1"/>
        <v/>
      </c>
      <c r="AS12" s="165" t="str">
        <f t="shared" si="1"/>
        <v/>
      </c>
      <c r="AT12" s="165" t="str">
        <f t="shared" si="1"/>
        <v/>
      </c>
      <c r="AU12" s="165" t="str">
        <f t="shared" si="1"/>
        <v/>
      </c>
      <c r="AV12" s="165" t="str">
        <f t="shared" si="1"/>
        <v/>
      </c>
      <c r="AW12" s="165" t="str">
        <f t="shared" si="2"/>
        <v/>
      </c>
      <c r="AX12" s="88"/>
      <c r="AY12" s="172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173"/>
      <c r="BQ12" s="141"/>
      <c r="BR12" s="141"/>
      <c r="BS12" s="162">
        <v>0.58333333333333337</v>
      </c>
      <c r="BT12" s="161" t="s">
        <v>176</v>
      </c>
      <c r="BU12" s="141"/>
      <c r="BV12" s="140"/>
    </row>
    <row r="13" spans="3:74" s="2" customFormat="1" ht="20.25" customHeight="1" thickBot="1" x14ac:dyDescent="0.35">
      <c r="C13" s="76" t="str">
        <f>'GRAND TOTALS'!C10</f>
        <v>Kaidan</v>
      </c>
      <c r="D13" s="99" t="str">
        <f>AN5</f>
        <v/>
      </c>
      <c r="E13" s="99" t="str">
        <f>AN6</f>
        <v/>
      </c>
      <c r="F13" s="99" t="str">
        <f>AN7</f>
        <v/>
      </c>
      <c r="G13" s="99" t="str">
        <f>AN8</f>
        <v/>
      </c>
      <c r="H13" s="99" t="str">
        <f>AN9</f>
        <v/>
      </c>
      <c r="I13" s="99"/>
      <c r="J13" s="99" t="str">
        <f>AN10</f>
        <v/>
      </c>
      <c r="K13" s="99" t="str">
        <f>AN11</f>
        <v/>
      </c>
      <c r="L13" s="99" t="str">
        <f>AN12</f>
        <v/>
      </c>
      <c r="M13" s="99" t="str">
        <f>AN13</f>
        <v/>
      </c>
      <c r="N13" s="99" t="str">
        <f>AN14</f>
        <v/>
      </c>
      <c r="O13" s="99" t="str">
        <f>AN15</f>
        <v/>
      </c>
      <c r="P13" s="99" t="str">
        <f>AN16</f>
        <v/>
      </c>
      <c r="Q13" s="99" t="str">
        <f>AN17</f>
        <v/>
      </c>
      <c r="R13" s="99" t="str">
        <f>AN18</f>
        <v/>
      </c>
      <c r="S13" s="99" t="str">
        <f>AN19</f>
        <v/>
      </c>
      <c r="T13" s="99" t="str">
        <f>AN20</f>
        <v/>
      </c>
      <c r="U13" s="99" t="str">
        <f>AN21</f>
        <v/>
      </c>
      <c r="V13" s="99" t="str">
        <f>AN22</f>
        <v/>
      </c>
      <c r="W13" s="99" t="str">
        <f>AN23</f>
        <v/>
      </c>
      <c r="X13" s="99" t="str">
        <f>AN24</f>
        <v/>
      </c>
      <c r="Y13" s="99" t="str">
        <f>AN25</f>
        <v/>
      </c>
      <c r="Z13" s="99">
        <f t="shared" si="0"/>
        <v>0</v>
      </c>
      <c r="AA13" s="99">
        <f>BG26</f>
        <v>0</v>
      </c>
      <c r="AC13" s="21">
        <f>Z13+'Week 4'!Z13</f>
        <v>0</v>
      </c>
      <c r="AE13" s="24"/>
      <c r="AF13" s="165" t="str">
        <f t="shared" si="3"/>
        <v/>
      </c>
      <c r="AG13" s="165" t="str">
        <f t="shared" si="1"/>
        <v/>
      </c>
      <c r="AH13" s="165" t="str">
        <f t="shared" si="1"/>
        <v/>
      </c>
      <c r="AI13" s="165" t="str">
        <f t="shared" si="1"/>
        <v/>
      </c>
      <c r="AJ13" s="165" t="str">
        <f t="shared" si="1"/>
        <v/>
      </c>
      <c r="AK13" s="165" t="str">
        <f t="shared" si="1"/>
        <v/>
      </c>
      <c r="AL13" s="165" t="str">
        <f t="shared" si="1"/>
        <v/>
      </c>
      <c r="AM13" s="165" t="str">
        <f t="shared" si="1"/>
        <v/>
      </c>
      <c r="AN13" s="165" t="str">
        <f t="shared" si="1"/>
        <v/>
      </c>
      <c r="AO13" s="165" t="str">
        <f t="shared" si="1"/>
        <v/>
      </c>
      <c r="AP13" s="165" t="str">
        <f t="shared" si="1"/>
        <v/>
      </c>
      <c r="AQ13" s="165" t="str">
        <f t="shared" si="1"/>
        <v/>
      </c>
      <c r="AR13" s="165" t="str">
        <f t="shared" si="1"/>
        <v/>
      </c>
      <c r="AS13" s="165" t="str">
        <f t="shared" si="1"/>
        <v/>
      </c>
      <c r="AT13" s="165" t="str">
        <f t="shared" si="1"/>
        <v/>
      </c>
      <c r="AU13" s="165" t="str">
        <f t="shared" si="1"/>
        <v/>
      </c>
      <c r="AV13" s="165" t="str">
        <f t="shared" si="1"/>
        <v/>
      </c>
      <c r="AW13" s="165" t="str">
        <f t="shared" si="2"/>
        <v/>
      </c>
      <c r="AX13" s="88"/>
      <c r="AY13" s="172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173"/>
      <c r="BQ13" s="141"/>
      <c r="BR13" s="141"/>
      <c r="BS13" s="162">
        <v>0.625</v>
      </c>
      <c r="BT13" s="161" t="s">
        <v>164</v>
      </c>
      <c r="BU13" s="141"/>
      <c r="BV13" s="140"/>
    </row>
    <row r="14" spans="3:74" s="2" customFormat="1" ht="20.25" customHeight="1" thickBot="1" x14ac:dyDescent="0.35">
      <c r="C14" s="76" t="str">
        <f>'GRAND TOTALS'!C11</f>
        <v>Jim</v>
      </c>
      <c r="D14" s="99" t="str">
        <f>AO5</f>
        <v/>
      </c>
      <c r="E14" s="99" t="str">
        <f>AO6</f>
        <v/>
      </c>
      <c r="F14" s="99" t="str">
        <f>AO7</f>
        <v/>
      </c>
      <c r="G14" s="99" t="str">
        <f>AO8</f>
        <v/>
      </c>
      <c r="H14" s="99" t="str">
        <f>AO9</f>
        <v/>
      </c>
      <c r="I14" s="99"/>
      <c r="J14" s="99" t="str">
        <f>AO10</f>
        <v/>
      </c>
      <c r="K14" s="99" t="str">
        <f>AO11</f>
        <v/>
      </c>
      <c r="L14" s="99" t="str">
        <f>AO12</f>
        <v/>
      </c>
      <c r="M14" s="99" t="str">
        <f>AO13</f>
        <v/>
      </c>
      <c r="N14" s="99" t="str">
        <f>AO14</f>
        <v/>
      </c>
      <c r="O14" s="99" t="str">
        <f>AO15</f>
        <v/>
      </c>
      <c r="P14" s="99" t="str">
        <f>AO16</f>
        <v/>
      </c>
      <c r="Q14" s="99" t="str">
        <f>AO17</f>
        <v/>
      </c>
      <c r="R14" s="99" t="str">
        <f>AO18</f>
        <v/>
      </c>
      <c r="S14" s="99" t="str">
        <f>AO19</f>
        <v/>
      </c>
      <c r="T14" s="99" t="str">
        <f>AO20</f>
        <v/>
      </c>
      <c r="U14" s="99" t="str">
        <f>AO21</f>
        <v/>
      </c>
      <c r="V14" s="99" t="str">
        <f>AO22</f>
        <v/>
      </c>
      <c r="W14" s="99" t="str">
        <f>AO23</f>
        <v/>
      </c>
      <c r="X14" s="99" t="str">
        <f>AO24</f>
        <v/>
      </c>
      <c r="Y14" s="99" t="str">
        <f>AO25</f>
        <v/>
      </c>
      <c r="Z14" s="99">
        <f t="shared" si="0"/>
        <v>0</v>
      </c>
      <c r="AA14" s="99">
        <f>BH26</f>
        <v>0</v>
      </c>
      <c r="AC14" s="21">
        <f>Z14+'Week 4'!Z14</f>
        <v>0</v>
      </c>
      <c r="AE14" s="24"/>
      <c r="AF14" s="165" t="str">
        <f t="shared" si="3"/>
        <v/>
      </c>
      <c r="AG14" s="165" t="str">
        <f t="shared" si="1"/>
        <v/>
      </c>
      <c r="AH14" s="165" t="str">
        <f t="shared" si="1"/>
        <v/>
      </c>
      <c r="AI14" s="165" t="str">
        <f t="shared" si="1"/>
        <v/>
      </c>
      <c r="AJ14" s="165" t="str">
        <f t="shared" si="1"/>
        <v/>
      </c>
      <c r="AK14" s="165" t="str">
        <f t="shared" si="1"/>
        <v/>
      </c>
      <c r="AL14" s="165" t="str">
        <f t="shared" si="1"/>
        <v/>
      </c>
      <c r="AM14" s="165" t="str">
        <f t="shared" si="1"/>
        <v/>
      </c>
      <c r="AN14" s="165" t="str">
        <f t="shared" si="1"/>
        <v/>
      </c>
      <c r="AO14" s="165" t="str">
        <f t="shared" si="1"/>
        <v/>
      </c>
      <c r="AP14" s="165" t="str">
        <f t="shared" si="1"/>
        <v/>
      </c>
      <c r="AQ14" s="165" t="str">
        <f t="shared" si="1"/>
        <v/>
      </c>
      <c r="AR14" s="165" t="str">
        <f t="shared" si="1"/>
        <v/>
      </c>
      <c r="AS14" s="165" t="str">
        <f t="shared" si="1"/>
        <v/>
      </c>
      <c r="AT14" s="165" t="str">
        <f t="shared" si="1"/>
        <v/>
      </c>
      <c r="AU14" s="165" t="str">
        <f t="shared" si="1"/>
        <v/>
      </c>
      <c r="AV14" s="165" t="str">
        <f t="shared" si="1"/>
        <v/>
      </c>
      <c r="AW14" s="165" t="str">
        <f t="shared" si="2"/>
        <v/>
      </c>
      <c r="AX14" s="88"/>
      <c r="AY14" s="172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173"/>
      <c r="BQ14" s="141"/>
      <c r="BR14" s="141"/>
      <c r="BS14" s="162">
        <v>0.66666666666666663</v>
      </c>
      <c r="BT14" s="161" t="s">
        <v>175</v>
      </c>
      <c r="BU14" s="141"/>
      <c r="BV14" s="140"/>
    </row>
    <row r="15" spans="3:74" s="2" customFormat="1" ht="20.25" customHeight="1" thickBot="1" x14ac:dyDescent="0.35">
      <c r="C15" s="76" t="str">
        <f>'GRAND TOTALS'!C12</f>
        <v>Lisa</v>
      </c>
      <c r="D15" s="99" t="str">
        <f>AP5</f>
        <v/>
      </c>
      <c r="E15" s="99" t="str">
        <f>AP6</f>
        <v/>
      </c>
      <c r="F15" s="99" t="str">
        <f>AP7</f>
        <v/>
      </c>
      <c r="G15" s="99" t="str">
        <f>AP8</f>
        <v/>
      </c>
      <c r="H15" s="99" t="str">
        <f>AP9</f>
        <v/>
      </c>
      <c r="I15" s="99"/>
      <c r="J15" s="99" t="str">
        <f>AP10</f>
        <v/>
      </c>
      <c r="K15" s="99" t="str">
        <f>AP11</f>
        <v/>
      </c>
      <c r="L15" s="99" t="str">
        <f>AP12</f>
        <v/>
      </c>
      <c r="M15" s="99" t="str">
        <f>AP13</f>
        <v/>
      </c>
      <c r="N15" s="99" t="str">
        <f>AP14</f>
        <v/>
      </c>
      <c r="O15" s="99" t="str">
        <f>AP15</f>
        <v/>
      </c>
      <c r="P15" s="99" t="str">
        <f>AP16</f>
        <v/>
      </c>
      <c r="Q15" s="99" t="str">
        <f>AP17</f>
        <v/>
      </c>
      <c r="R15" s="99" t="str">
        <f>AP18</f>
        <v/>
      </c>
      <c r="S15" s="99" t="str">
        <f>AP19</f>
        <v/>
      </c>
      <c r="T15" s="99" t="str">
        <f>AP20</f>
        <v/>
      </c>
      <c r="U15" s="99" t="str">
        <f>AP21</f>
        <v/>
      </c>
      <c r="V15" s="99" t="str">
        <f>AP22</f>
        <v/>
      </c>
      <c r="W15" s="99" t="str">
        <f>AP23</f>
        <v/>
      </c>
      <c r="X15" s="99" t="str">
        <f>AP24</f>
        <v/>
      </c>
      <c r="Y15" s="99" t="str">
        <f>AP25</f>
        <v/>
      </c>
      <c r="Z15" s="99">
        <f t="shared" si="0"/>
        <v>0</v>
      </c>
      <c r="AA15" s="99">
        <f>BI26</f>
        <v>0</v>
      </c>
      <c r="AC15" s="21">
        <f>Z15+'Week 4'!Z15</f>
        <v>0</v>
      </c>
      <c r="AE15" s="24"/>
      <c r="AF15" s="165" t="str">
        <f t="shared" si="3"/>
        <v/>
      </c>
      <c r="AG15" s="165" t="str">
        <f t="shared" si="1"/>
        <v/>
      </c>
      <c r="AH15" s="165" t="str">
        <f t="shared" si="1"/>
        <v/>
      </c>
      <c r="AI15" s="165" t="str">
        <f t="shared" si="1"/>
        <v/>
      </c>
      <c r="AJ15" s="165" t="str">
        <f t="shared" si="1"/>
        <v/>
      </c>
      <c r="AK15" s="165" t="str">
        <f t="shared" si="1"/>
        <v/>
      </c>
      <c r="AL15" s="165" t="str">
        <f t="shared" si="1"/>
        <v/>
      </c>
      <c r="AM15" s="165" t="str">
        <f t="shared" si="1"/>
        <v/>
      </c>
      <c r="AN15" s="165" t="str">
        <f t="shared" si="1"/>
        <v/>
      </c>
      <c r="AO15" s="165" t="str">
        <f t="shared" si="1"/>
        <v/>
      </c>
      <c r="AP15" s="165" t="str">
        <f t="shared" si="1"/>
        <v/>
      </c>
      <c r="AQ15" s="165" t="str">
        <f t="shared" si="1"/>
        <v/>
      </c>
      <c r="AR15" s="165" t="str">
        <f t="shared" si="1"/>
        <v/>
      </c>
      <c r="AS15" s="165" t="str">
        <f t="shared" si="1"/>
        <v/>
      </c>
      <c r="AT15" s="165" t="str">
        <f t="shared" si="1"/>
        <v/>
      </c>
      <c r="AU15" s="165" t="str">
        <f t="shared" si="1"/>
        <v/>
      </c>
      <c r="AV15" s="165" t="str">
        <f t="shared" si="1"/>
        <v/>
      </c>
      <c r="AW15" s="165" t="str">
        <f t="shared" si="2"/>
        <v/>
      </c>
      <c r="AX15" s="88"/>
      <c r="AY15" s="172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173"/>
      <c r="BQ15" s="141"/>
      <c r="BR15" s="141"/>
      <c r="BS15" s="162">
        <v>0.70833333333333337</v>
      </c>
      <c r="BT15" s="161" t="s">
        <v>166</v>
      </c>
      <c r="BU15" s="141"/>
      <c r="BV15" s="140"/>
    </row>
    <row r="16" spans="3:74" s="2" customFormat="1" ht="20.25" customHeight="1" thickBot="1" x14ac:dyDescent="0.35">
      <c r="C16" s="76" t="str">
        <f>'GRAND TOTALS'!C13</f>
        <v>Stuart</v>
      </c>
      <c r="D16" s="99" t="str">
        <f>AQ5</f>
        <v/>
      </c>
      <c r="E16" s="99" t="str">
        <f>AQ6</f>
        <v/>
      </c>
      <c r="F16" s="99" t="str">
        <f>AQ7</f>
        <v/>
      </c>
      <c r="G16" s="99" t="str">
        <f>AQ8</f>
        <v/>
      </c>
      <c r="H16" s="99" t="str">
        <f>AQ9</f>
        <v/>
      </c>
      <c r="I16" s="99"/>
      <c r="J16" s="99" t="str">
        <f>AQ10</f>
        <v/>
      </c>
      <c r="K16" s="99" t="str">
        <f>AQ11</f>
        <v/>
      </c>
      <c r="L16" s="99" t="str">
        <f>AQ12</f>
        <v/>
      </c>
      <c r="M16" s="99" t="str">
        <f>AQ13</f>
        <v/>
      </c>
      <c r="N16" s="99" t="str">
        <f>AQ14</f>
        <v/>
      </c>
      <c r="O16" s="99" t="str">
        <f>AQ15</f>
        <v/>
      </c>
      <c r="P16" s="99" t="str">
        <f>AQ16</f>
        <v/>
      </c>
      <c r="Q16" s="99" t="str">
        <f>AQ17</f>
        <v/>
      </c>
      <c r="R16" s="99" t="str">
        <f>AQ18</f>
        <v/>
      </c>
      <c r="S16" s="99" t="str">
        <f>AQ19</f>
        <v/>
      </c>
      <c r="T16" s="99" t="str">
        <f>AQ20</f>
        <v/>
      </c>
      <c r="U16" s="99" t="str">
        <f>AQ21</f>
        <v/>
      </c>
      <c r="V16" s="99" t="str">
        <f>AQ22</f>
        <v/>
      </c>
      <c r="W16" s="99" t="str">
        <f>AQ23</f>
        <v/>
      </c>
      <c r="X16" s="99" t="str">
        <f>AQ24</f>
        <v/>
      </c>
      <c r="Y16" s="99" t="str">
        <f>AQ25</f>
        <v/>
      </c>
      <c r="Z16" s="99">
        <f t="shared" si="0"/>
        <v>0</v>
      </c>
      <c r="AA16" s="99">
        <f>BJ26</f>
        <v>0</v>
      </c>
      <c r="AC16" s="21">
        <f>Z16+'Week 4'!Z16</f>
        <v>0</v>
      </c>
      <c r="AE16" s="24"/>
      <c r="AF16" s="165" t="str">
        <f t="shared" si="3"/>
        <v/>
      </c>
      <c r="AG16" s="165" t="str">
        <f t="shared" si="1"/>
        <v/>
      </c>
      <c r="AH16" s="165" t="str">
        <f t="shared" si="1"/>
        <v/>
      </c>
      <c r="AI16" s="165" t="str">
        <f>TRIM(BB16)</f>
        <v/>
      </c>
      <c r="AJ16" s="165" t="str">
        <f t="shared" si="1"/>
        <v/>
      </c>
      <c r="AK16" s="165" t="str">
        <f t="shared" si="1"/>
        <v/>
      </c>
      <c r="AL16" s="165" t="str">
        <f t="shared" si="1"/>
        <v/>
      </c>
      <c r="AM16" s="165" t="str">
        <f t="shared" si="1"/>
        <v/>
      </c>
      <c r="AN16" s="165" t="str">
        <f t="shared" si="1"/>
        <v/>
      </c>
      <c r="AO16" s="165" t="str">
        <f t="shared" si="1"/>
        <v/>
      </c>
      <c r="AP16" s="165" t="str">
        <f t="shared" si="1"/>
        <v/>
      </c>
      <c r="AQ16" s="165" t="str">
        <f t="shared" si="1"/>
        <v/>
      </c>
      <c r="AR16" s="165" t="str">
        <f t="shared" si="1"/>
        <v/>
      </c>
      <c r="AS16" s="165" t="str">
        <f t="shared" si="1"/>
        <v/>
      </c>
      <c r="AT16" s="165" t="str">
        <f t="shared" si="1"/>
        <v/>
      </c>
      <c r="AU16" s="165" t="str">
        <f t="shared" si="1"/>
        <v/>
      </c>
      <c r="AV16" s="165" t="str">
        <f t="shared" si="1"/>
        <v/>
      </c>
      <c r="AW16" s="165" t="str">
        <f t="shared" si="2"/>
        <v/>
      </c>
      <c r="AX16" s="88"/>
      <c r="AY16" s="172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173"/>
      <c r="BQ16" s="141"/>
      <c r="BR16" s="141"/>
      <c r="BS16" s="162">
        <v>0.75</v>
      </c>
      <c r="BT16" s="161" t="s">
        <v>168</v>
      </c>
      <c r="BU16" s="141"/>
      <c r="BV16" s="140"/>
    </row>
    <row r="17" spans="3:74" s="2" customFormat="1" ht="20.25" customHeight="1" thickBot="1" x14ac:dyDescent="0.35">
      <c r="C17" s="76" t="str">
        <f>'GRAND TOTALS'!C14</f>
        <v>Debbie</v>
      </c>
      <c r="D17" s="99" t="str">
        <f>AR5</f>
        <v/>
      </c>
      <c r="E17" s="99" t="str">
        <f>AR6</f>
        <v/>
      </c>
      <c r="F17" s="99" t="str">
        <f>AR7</f>
        <v/>
      </c>
      <c r="G17" s="99" t="str">
        <f>AR8</f>
        <v/>
      </c>
      <c r="H17" s="99" t="str">
        <f>AR9</f>
        <v/>
      </c>
      <c r="I17" s="99"/>
      <c r="J17" s="99" t="str">
        <f>AR10</f>
        <v/>
      </c>
      <c r="K17" s="99" t="str">
        <f>AR11</f>
        <v/>
      </c>
      <c r="L17" s="99" t="str">
        <f>AR12</f>
        <v/>
      </c>
      <c r="M17" s="99" t="str">
        <f>AR13</f>
        <v/>
      </c>
      <c r="N17" s="99" t="str">
        <f>AR14</f>
        <v/>
      </c>
      <c r="O17" s="99" t="str">
        <f>AR15</f>
        <v/>
      </c>
      <c r="P17" s="99" t="str">
        <f>AR16</f>
        <v/>
      </c>
      <c r="Q17" s="99" t="str">
        <f>AR17</f>
        <v/>
      </c>
      <c r="R17" s="99" t="str">
        <f>AR18</f>
        <v/>
      </c>
      <c r="S17" s="99" t="str">
        <f>AR19</f>
        <v/>
      </c>
      <c r="T17" s="99" t="str">
        <f>AR20</f>
        <v/>
      </c>
      <c r="U17" s="99" t="str">
        <f>AR21</f>
        <v/>
      </c>
      <c r="V17" s="99" t="str">
        <f>AR22</f>
        <v/>
      </c>
      <c r="W17" s="99" t="str">
        <f>AR23</f>
        <v/>
      </c>
      <c r="X17" s="99" t="str">
        <f>AR24</f>
        <v/>
      </c>
      <c r="Y17" s="99" t="str">
        <f>AR25</f>
        <v/>
      </c>
      <c r="Z17" s="99">
        <f t="shared" si="0"/>
        <v>0</v>
      </c>
      <c r="AA17" s="99">
        <f>BK26</f>
        <v>0</v>
      </c>
      <c r="AC17" s="21">
        <f>Z17+'Week 4'!Z17</f>
        <v>0</v>
      </c>
      <c r="AE17" s="24"/>
      <c r="AF17" s="165" t="str">
        <f t="shared" si="3"/>
        <v/>
      </c>
      <c r="AG17" s="165" t="str">
        <f t="shared" si="1"/>
        <v/>
      </c>
      <c r="AH17" s="165" t="str">
        <f t="shared" si="1"/>
        <v/>
      </c>
      <c r="AI17" s="165" t="str">
        <f t="shared" si="1"/>
        <v/>
      </c>
      <c r="AJ17" s="165" t="str">
        <f t="shared" si="1"/>
        <v/>
      </c>
      <c r="AK17" s="165" t="str">
        <f t="shared" si="1"/>
        <v/>
      </c>
      <c r="AL17" s="165" t="str">
        <f t="shared" si="1"/>
        <v/>
      </c>
      <c r="AM17" s="165" t="str">
        <f t="shared" si="1"/>
        <v/>
      </c>
      <c r="AN17" s="165" t="str">
        <f t="shared" si="1"/>
        <v/>
      </c>
      <c r="AO17" s="165" t="str">
        <f t="shared" si="1"/>
        <v/>
      </c>
      <c r="AP17" s="165" t="str">
        <f t="shared" si="1"/>
        <v/>
      </c>
      <c r="AQ17" s="165" t="str">
        <f t="shared" si="1"/>
        <v/>
      </c>
      <c r="AR17" s="165" t="str">
        <f t="shared" si="1"/>
        <v/>
      </c>
      <c r="AS17" s="165" t="str">
        <f t="shared" si="1"/>
        <v/>
      </c>
      <c r="AT17" s="165" t="str">
        <f t="shared" si="1"/>
        <v/>
      </c>
      <c r="AU17" s="165" t="str">
        <f t="shared" si="1"/>
        <v/>
      </c>
      <c r="AV17" s="165" t="str">
        <f t="shared" si="1"/>
        <v/>
      </c>
      <c r="AW17" s="165" t="str">
        <f t="shared" si="2"/>
        <v/>
      </c>
      <c r="AX17" s="88"/>
      <c r="AY17" s="172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173"/>
      <c r="BQ17" s="141"/>
      <c r="BR17" s="141"/>
      <c r="BS17" s="162">
        <v>0.79166666666666663</v>
      </c>
      <c r="BT17" s="161" t="s">
        <v>165</v>
      </c>
      <c r="BU17" s="141"/>
      <c r="BV17" s="140"/>
    </row>
    <row r="18" spans="3:74" s="2" customFormat="1" ht="20.25" customHeight="1" thickBot="1" x14ac:dyDescent="0.35">
      <c r="C18" s="76" t="str">
        <f>'GRAND TOTALS'!C15</f>
        <v>Scott</v>
      </c>
      <c r="D18" s="99" t="str">
        <f>AS5</f>
        <v/>
      </c>
      <c r="E18" s="99" t="str">
        <f>AS6</f>
        <v/>
      </c>
      <c r="F18" s="99" t="str">
        <f>AS7</f>
        <v/>
      </c>
      <c r="G18" s="99" t="str">
        <f>AS8</f>
        <v/>
      </c>
      <c r="H18" s="99" t="str">
        <f>AS9</f>
        <v/>
      </c>
      <c r="I18" s="99"/>
      <c r="J18" s="99" t="str">
        <f>AS10</f>
        <v/>
      </c>
      <c r="K18" s="99" t="str">
        <f>AS11</f>
        <v/>
      </c>
      <c r="L18" s="99" t="str">
        <f>AS12</f>
        <v/>
      </c>
      <c r="M18" s="99" t="str">
        <f>AS13</f>
        <v/>
      </c>
      <c r="N18" s="99" t="str">
        <f>AS14</f>
        <v/>
      </c>
      <c r="O18" s="99" t="str">
        <f>AS15</f>
        <v/>
      </c>
      <c r="P18" s="99" t="str">
        <f>AS16</f>
        <v/>
      </c>
      <c r="Q18" s="99" t="str">
        <f>AS17</f>
        <v/>
      </c>
      <c r="R18" s="99" t="str">
        <f>AS18</f>
        <v/>
      </c>
      <c r="S18" s="99" t="str">
        <f>AS19</f>
        <v/>
      </c>
      <c r="T18" s="99" t="str">
        <f>AS20</f>
        <v/>
      </c>
      <c r="U18" s="99" t="str">
        <f>AS21</f>
        <v/>
      </c>
      <c r="V18" s="99" t="str">
        <f>AS22</f>
        <v/>
      </c>
      <c r="W18" s="99" t="str">
        <f>AS23</f>
        <v/>
      </c>
      <c r="X18" s="99" t="str">
        <f>AS24</f>
        <v/>
      </c>
      <c r="Y18" s="99" t="str">
        <f>AS25</f>
        <v/>
      </c>
      <c r="Z18" s="99">
        <f t="shared" si="0"/>
        <v>0</v>
      </c>
      <c r="AA18" s="99">
        <f>BL26</f>
        <v>0</v>
      </c>
      <c r="AC18" s="21">
        <f>Z18+'Week 4'!Z18</f>
        <v>0</v>
      </c>
      <c r="AE18" s="24"/>
      <c r="AF18" s="165" t="str">
        <f t="shared" si="3"/>
        <v/>
      </c>
      <c r="AG18" s="165" t="str">
        <f t="shared" si="1"/>
        <v/>
      </c>
      <c r="AH18" s="165" t="str">
        <f t="shared" si="1"/>
        <v/>
      </c>
      <c r="AI18" s="165" t="str">
        <f t="shared" si="1"/>
        <v/>
      </c>
      <c r="AJ18" s="165" t="str">
        <f t="shared" si="1"/>
        <v/>
      </c>
      <c r="AK18" s="165" t="str">
        <f t="shared" si="1"/>
        <v/>
      </c>
      <c r="AL18" s="165" t="str">
        <f t="shared" si="1"/>
        <v/>
      </c>
      <c r="AM18" s="165" t="str">
        <f t="shared" si="1"/>
        <v/>
      </c>
      <c r="AN18" s="165" t="str">
        <f t="shared" si="1"/>
        <v/>
      </c>
      <c r="AO18" s="165" t="str">
        <f t="shared" si="1"/>
        <v/>
      </c>
      <c r="AP18" s="165" t="str">
        <f t="shared" si="1"/>
        <v/>
      </c>
      <c r="AQ18" s="165" t="str">
        <f t="shared" si="1"/>
        <v/>
      </c>
      <c r="AR18" s="165" t="str">
        <f t="shared" si="1"/>
        <v/>
      </c>
      <c r="AS18" s="165" t="str">
        <f t="shared" si="1"/>
        <v/>
      </c>
      <c r="AT18" s="165" t="str">
        <f t="shared" si="1"/>
        <v/>
      </c>
      <c r="AU18" s="165" t="str">
        <f t="shared" si="1"/>
        <v/>
      </c>
      <c r="AV18" s="165" t="str">
        <f t="shared" si="1"/>
        <v/>
      </c>
      <c r="AW18" s="165" t="str">
        <f t="shared" si="2"/>
        <v/>
      </c>
      <c r="AX18" s="88"/>
      <c r="AY18" s="172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173"/>
      <c r="BQ18" s="141"/>
      <c r="BR18" s="141"/>
      <c r="BS18" s="162">
        <v>0.83333333333333337</v>
      </c>
      <c r="BT18" s="161" t="s">
        <v>171</v>
      </c>
      <c r="BU18" s="141"/>
      <c r="BV18" s="140"/>
    </row>
    <row r="19" spans="3:74" s="2" customFormat="1" ht="20.25" customHeight="1" thickBot="1" x14ac:dyDescent="0.35">
      <c r="C19" s="76" t="str">
        <f>'GRAND TOTALS'!C16</f>
        <v>Michelle</v>
      </c>
      <c r="D19" s="99" t="str">
        <f>AT5</f>
        <v/>
      </c>
      <c r="E19" s="99" t="str">
        <f>AT6</f>
        <v/>
      </c>
      <c r="F19" s="99" t="str">
        <f>AT7</f>
        <v/>
      </c>
      <c r="G19" s="99" t="str">
        <f>AT8</f>
        <v/>
      </c>
      <c r="H19" s="99" t="str">
        <f>AT9</f>
        <v/>
      </c>
      <c r="I19" s="99"/>
      <c r="J19" s="99" t="str">
        <f>AT10</f>
        <v/>
      </c>
      <c r="K19" s="99" t="str">
        <f>AT11</f>
        <v/>
      </c>
      <c r="L19" s="99" t="str">
        <f>AT12</f>
        <v/>
      </c>
      <c r="M19" s="99" t="str">
        <f>AT13</f>
        <v/>
      </c>
      <c r="N19" s="99" t="str">
        <f>AT14</f>
        <v/>
      </c>
      <c r="O19" s="99" t="str">
        <f>AT15</f>
        <v/>
      </c>
      <c r="P19" s="99" t="str">
        <f>AT16</f>
        <v/>
      </c>
      <c r="Q19" s="99" t="str">
        <f>AT17</f>
        <v/>
      </c>
      <c r="R19" s="99" t="str">
        <f>AT18</f>
        <v/>
      </c>
      <c r="S19" s="99" t="str">
        <f>AT19</f>
        <v/>
      </c>
      <c r="T19" s="99" t="str">
        <f>AT20</f>
        <v/>
      </c>
      <c r="U19" s="99" t="str">
        <f>AT21</f>
        <v/>
      </c>
      <c r="V19" s="99" t="str">
        <f>AT22</f>
        <v/>
      </c>
      <c r="W19" s="99" t="str">
        <f>AT23</f>
        <v/>
      </c>
      <c r="X19" s="99" t="str">
        <f>AT24</f>
        <v/>
      </c>
      <c r="Y19" s="99" t="str">
        <f>AT25</f>
        <v/>
      </c>
      <c r="Z19" s="99">
        <f t="shared" si="0"/>
        <v>0</v>
      </c>
      <c r="AA19" s="99">
        <f>BM26</f>
        <v>0</v>
      </c>
      <c r="AC19" s="21">
        <f>Z19+'Week 4'!Z19</f>
        <v>0</v>
      </c>
      <c r="AE19" s="24"/>
      <c r="AF19" s="165" t="str">
        <f t="shared" si="3"/>
        <v/>
      </c>
      <c r="AG19" s="165" t="str">
        <f t="shared" si="1"/>
        <v/>
      </c>
      <c r="AH19" s="165" t="str">
        <f t="shared" si="1"/>
        <v/>
      </c>
      <c r="AI19" s="165" t="str">
        <f t="shared" si="1"/>
        <v/>
      </c>
      <c r="AJ19" s="165" t="str">
        <f t="shared" si="1"/>
        <v/>
      </c>
      <c r="AK19" s="165" t="str">
        <f t="shared" si="1"/>
        <v/>
      </c>
      <c r="AL19" s="165" t="str">
        <f t="shared" si="1"/>
        <v/>
      </c>
      <c r="AM19" s="165" t="str">
        <f t="shared" si="1"/>
        <v/>
      </c>
      <c r="AN19" s="165" t="str">
        <f t="shared" si="1"/>
        <v/>
      </c>
      <c r="AO19" s="165" t="str">
        <f t="shared" si="1"/>
        <v/>
      </c>
      <c r="AP19" s="165" t="str">
        <f t="shared" si="1"/>
        <v/>
      </c>
      <c r="AQ19" s="165" t="str">
        <f t="shared" si="1"/>
        <v/>
      </c>
      <c r="AR19" s="165" t="str">
        <f t="shared" si="1"/>
        <v/>
      </c>
      <c r="AS19" s="165" t="str">
        <f t="shared" si="1"/>
        <v/>
      </c>
      <c r="AT19" s="165" t="str">
        <f t="shared" si="1"/>
        <v/>
      </c>
      <c r="AU19" s="165" t="str">
        <f t="shared" si="1"/>
        <v/>
      </c>
      <c r="AV19" s="165" t="str">
        <f t="shared" si="1"/>
        <v/>
      </c>
      <c r="AW19" s="165" t="str">
        <f t="shared" si="2"/>
        <v/>
      </c>
      <c r="AX19" s="88"/>
      <c r="AY19" s="172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173"/>
      <c r="BQ19" s="141"/>
      <c r="BR19" s="141"/>
      <c r="BS19" s="162">
        <v>0.875</v>
      </c>
      <c r="BT19" s="161" t="s">
        <v>165</v>
      </c>
      <c r="BU19" s="142"/>
      <c r="BV19" s="140"/>
    </row>
    <row r="20" spans="3:74" s="2" customFormat="1" ht="20.25" customHeight="1" thickBot="1" x14ac:dyDescent="0.35">
      <c r="C20" s="76" t="str">
        <f>'GRAND TOTALS'!C17</f>
        <v>Teri</v>
      </c>
      <c r="D20" s="99" t="str">
        <f>AU5</f>
        <v/>
      </c>
      <c r="E20" s="99" t="str">
        <f>AU6</f>
        <v/>
      </c>
      <c r="F20" s="99" t="str">
        <f>AU7</f>
        <v/>
      </c>
      <c r="G20" s="99" t="str">
        <f>AU8</f>
        <v/>
      </c>
      <c r="H20" s="99" t="str">
        <f>AU9</f>
        <v/>
      </c>
      <c r="I20" s="99"/>
      <c r="J20" s="99" t="str">
        <f>AU10</f>
        <v/>
      </c>
      <c r="K20" s="99" t="str">
        <f>AU11</f>
        <v/>
      </c>
      <c r="L20" s="99" t="str">
        <f>AU12</f>
        <v/>
      </c>
      <c r="M20" s="99" t="str">
        <f>AU13</f>
        <v/>
      </c>
      <c r="N20" s="99" t="str">
        <f>AU14</f>
        <v/>
      </c>
      <c r="O20" s="99" t="str">
        <f>AU15</f>
        <v/>
      </c>
      <c r="P20" s="99" t="str">
        <f>AU16</f>
        <v/>
      </c>
      <c r="Q20" s="99" t="str">
        <f>AU17</f>
        <v/>
      </c>
      <c r="R20" s="99" t="str">
        <f>AU18</f>
        <v/>
      </c>
      <c r="S20" s="99" t="str">
        <f>AU19</f>
        <v/>
      </c>
      <c r="T20" s="99" t="str">
        <f>AU20</f>
        <v/>
      </c>
      <c r="U20" s="99" t="str">
        <f>AU21</f>
        <v/>
      </c>
      <c r="V20" s="99" t="str">
        <f>AU22</f>
        <v/>
      </c>
      <c r="W20" s="99" t="str">
        <f>AU23</f>
        <v/>
      </c>
      <c r="X20" s="99" t="str">
        <f>AU24</f>
        <v/>
      </c>
      <c r="Y20" s="99" t="str">
        <f>AU25</f>
        <v/>
      </c>
      <c r="Z20" s="99">
        <f t="shared" si="0"/>
        <v>0</v>
      </c>
      <c r="AA20" s="99">
        <f>BN26</f>
        <v>0</v>
      </c>
      <c r="AC20" s="21">
        <f>Z20+'Week 4'!Z20</f>
        <v>0</v>
      </c>
      <c r="AE20" s="24"/>
      <c r="AF20" s="165" t="str">
        <f t="shared" si="3"/>
        <v/>
      </c>
      <c r="AG20" s="165" t="str">
        <f t="shared" si="1"/>
        <v/>
      </c>
      <c r="AH20" s="165" t="str">
        <f t="shared" si="1"/>
        <v/>
      </c>
      <c r="AI20" s="165" t="str">
        <f t="shared" si="1"/>
        <v/>
      </c>
      <c r="AJ20" s="165" t="str">
        <f t="shared" si="1"/>
        <v/>
      </c>
      <c r="AK20" s="165" t="str">
        <f t="shared" si="1"/>
        <v/>
      </c>
      <c r="AL20" s="165" t="str">
        <f t="shared" si="1"/>
        <v/>
      </c>
      <c r="AM20" s="165" t="str">
        <f t="shared" si="1"/>
        <v/>
      </c>
      <c r="AN20" s="165" t="str">
        <f t="shared" si="1"/>
        <v/>
      </c>
      <c r="AO20" s="165" t="str">
        <f t="shared" si="1"/>
        <v/>
      </c>
      <c r="AP20" s="165" t="str">
        <f t="shared" si="1"/>
        <v/>
      </c>
      <c r="AQ20" s="165" t="str">
        <f t="shared" si="1"/>
        <v/>
      </c>
      <c r="AR20" s="165" t="str">
        <f t="shared" si="1"/>
        <v/>
      </c>
      <c r="AS20" s="165" t="str">
        <f t="shared" si="1"/>
        <v/>
      </c>
      <c r="AT20" s="165" t="str">
        <f t="shared" si="1"/>
        <v/>
      </c>
      <c r="AU20" s="165" t="str">
        <f t="shared" si="1"/>
        <v/>
      </c>
      <c r="AV20" s="165" t="str">
        <f t="shared" si="1"/>
        <v/>
      </c>
      <c r="AW20" s="165" t="str">
        <f t="shared" si="2"/>
        <v/>
      </c>
      <c r="AX20" s="88"/>
      <c r="AY20" s="172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173"/>
      <c r="BQ20" s="141"/>
      <c r="BR20" s="141"/>
      <c r="BS20" s="162">
        <v>0.91666666666666663</v>
      </c>
      <c r="BT20" s="161" t="s">
        <v>160</v>
      </c>
      <c r="BU20" s="142"/>
      <c r="BV20" s="140"/>
    </row>
    <row r="21" spans="3:74" s="2" customFormat="1" ht="20.25" customHeight="1" thickBot="1" x14ac:dyDescent="0.35">
      <c r="C21" s="76" t="str">
        <f>'GRAND TOTALS'!C18</f>
        <v>Steve</v>
      </c>
      <c r="D21" s="99" t="str">
        <f>AV5</f>
        <v/>
      </c>
      <c r="E21" s="99" t="str">
        <f>AV6</f>
        <v/>
      </c>
      <c r="F21" s="99" t="str">
        <f>AV7</f>
        <v/>
      </c>
      <c r="G21" s="99" t="str">
        <f>AV8</f>
        <v/>
      </c>
      <c r="H21" s="99" t="str">
        <f>AV9</f>
        <v/>
      </c>
      <c r="I21" s="99"/>
      <c r="J21" s="99" t="str">
        <f>AV10</f>
        <v/>
      </c>
      <c r="K21" s="99" t="str">
        <f>AV11</f>
        <v/>
      </c>
      <c r="L21" s="99" t="str">
        <f>AV12</f>
        <v/>
      </c>
      <c r="M21" s="99" t="str">
        <f>AV13</f>
        <v/>
      </c>
      <c r="N21" s="99" t="str">
        <f>AV14</f>
        <v/>
      </c>
      <c r="O21" s="99" t="str">
        <f>AV15</f>
        <v/>
      </c>
      <c r="P21" s="99" t="str">
        <f>AV16</f>
        <v/>
      </c>
      <c r="Q21" s="99" t="str">
        <f>AV17</f>
        <v/>
      </c>
      <c r="R21" s="99" t="str">
        <f>AV18</f>
        <v/>
      </c>
      <c r="S21" s="99" t="str">
        <f>AV19</f>
        <v/>
      </c>
      <c r="T21" s="99" t="str">
        <f>AV20</f>
        <v/>
      </c>
      <c r="U21" s="99" t="str">
        <f>AV21</f>
        <v/>
      </c>
      <c r="V21" s="99" t="str">
        <f>AV22</f>
        <v/>
      </c>
      <c r="W21" s="99" t="str">
        <f>AV23</f>
        <v/>
      </c>
      <c r="X21" s="99" t="str">
        <f>AV24</f>
        <v/>
      </c>
      <c r="Y21" s="99" t="str">
        <f>AV25</f>
        <v/>
      </c>
      <c r="Z21" s="99">
        <f t="shared" ref="Z21:Z22" si="4">SUM(D42:Y42)</f>
        <v>0</v>
      </c>
      <c r="AA21" s="99">
        <f>BO26</f>
        <v>0</v>
      </c>
      <c r="AC21" s="21">
        <f>Z21+'Week 4'!Z21</f>
        <v>0</v>
      </c>
      <c r="AE21" s="24"/>
      <c r="AF21" s="165" t="str">
        <f t="shared" si="3"/>
        <v/>
      </c>
      <c r="AG21" s="165" t="str">
        <f t="shared" si="3"/>
        <v/>
      </c>
      <c r="AH21" s="165" t="str">
        <f t="shared" si="3"/>
        <v/>
      </c>
      <c r="AI21" s="165" t="str">
        <f t="shared" si="3"/>
        <v/>
      </c>
      <c r="AJ21" s="165" t="str">
        <f t="shared" si="3"/>
        <v/>
      </c>
      <c r="AK21" s="165" t="str">
        <f t="shared" si="3"/>
        <v/>
      </c>
      <c r="AL21" s="165" t="str">
        <f t="shared" si="3"/>
        <v/>
      </c>
      <c r="AM21" s="165" t="str">
        <f t="shared" si="3"/>
        <v/>
      </c>
      <c r="AN21" s="165" t="str">
        <f t="shared" si="3"/>
        <v/>
      </c>
      <c r="AO21" s="165" t="str">
        <f t="shared" si="3"/>
        <v/>
      </c>
      <c r="AP21" s="165" t="str">
        <f t="shared" si="3"/>
        <v/>
      </c>
      <c r="AQ21" s="165" t="str">
        <f t="shared" si="3"/>
        <v/>
      </c>
      <c r="AR21" s="165" t="str">
        <f t="shared" si="3"/>
        <v/>
      </c>
      <c r="AS21" s="165" t="str">
        <f t="shared" si="3"/>
        <v/>
      </c>
      <c r="AT21" s="165" t="str">
        <f t="shared" si="3"/>
        <v/>
      </c>
      <c r="AU21" s="165" t="str">
        <f t="shared" si="3"/>
        <v/>
      </c>
      <c r="AV21" s="165" t="str">
        <f t="shared" ref="AV21:AV26" si="5">TRIM(BO21)</f>
        <v/>
      </c>
      <c r="AW21" s="165" t="str">
        <f t="shared" si="2"/>
        <v/>
      </c>
      <c r="AX21" s="88"/>
      <c r="AY21" s="172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173"/>
      <c r="BQ21" s="141"/>
      <c r="BR21" s="141"/>
      <c r="BS21" s="162">
        <v>0.95833333333333337</v>
      </c>
      <c r="BT21" s="161" t="s">
        <v>171</v>
      </c>
      <c r="BU21" s="142"/>
      <c r="BV21" s="140"/>
    </row>
    <row r="22" spans="3:74" s="2" customFormat="1" ht="20.25" customHeight="1" x14ac:dyDescent="0.3">
      <c r="C22" s="76" t="str">
        <f>'GRAND TOTALS'!C19</f>
        <v>Kim</v>
      </c>
      <c r="D22" s="99" t="str">
        <f>AW5</f>
        <v/>
      </c>
      <c r="E22" s="99" t="str">
        <f>AW6</f>
        <v/>
      </c>
      <c r="F22" s="99" t="str">
        <f>AW7</f>
        <v/>
      </c>
      <c r="G22" s="99" t="str">
        <f>AW8</f>
        <v/>
      </c>
      <c r="H22" s="99" t="str">
        <f>AW9</f>
        <v/>
      </c>
      <c r="I22" s="99"/>
      <c r="J22" s="99" t="str">
        <f>AW10</f>
        <v/>
      </c>
      <c r="K22" s="99" t="str">
        <f>AW11</f>
        <v/>
      </c>
      <c r="L22" s="99" t="str">
        <f>AW12</f>
        <v/>
      </c>
      <c r="M22" s="99" t="str">
        <f>AW13</f>
        <v/>
      </c>
      <c r="N22" s="99" t="str">
        <f>AW14</f>
        <v/>
      </c>
      <c r="O22" s="99" t="str">
        <f>AW15</f>
        <v/>
      </c>
      <c r="P22" s="99" t="str">
        <f>AW16</f>
        <v/>
      </c>
      <c r="Q22" s="99" t="str">
        <f>AW17</f>
        <v/>
      </c>
      <c r="R22" s="99" t="str">
        <f>AW18</f>
        <v/>
      </c>
      <c r="S22" s="99" t="str">
        <f>AW19</f>
        <v/>
      </c>
      <c r="T22" s="99" t="str">
        <f>AW20</f>
        <v/>
      </c>
      <c r="U22" s="99" t="str">
        <f>AW21</f>
        <v/>
      </c>
      <c r="V22" s="99" t="str">
        <f>AW22</f>
        <v/>
      </c>
      <c r="W22" s="99" t="str">
        <f>AW23</f>
        <v/>
      </c>
      <c r="X22" s="99" t="str">
        <f>AW24</f>
        <v/>
      </c>
      <c r="Y22" s="99" t="str">
        <f>AW25</f>
        <v/>
      </c>
      <c r="Z22" s="99">
        <f t="shared" si="4"/>
        <v>0</v>
      </c>
      <c r="AA22" s="99">
        <f>BP26</f>
        <v>0</v>
      </c>
      <c r="AC22" s="21">
        <f>Z22+'Week 4'!Z22</f>
        <v>0</v>
      </c>
      <c r="AE22" s="24"/>
      <c r="AF22" s="165" t="str">
        <f t="shared" si="3"/>
        <v/>
      </c>
      <c r="AG22" s="165" t="str">
        <f t="shared" si="3"/>
        <v/>
      </c>
      <c r="AH22" s="165" t="str">
        <f t="shared" si="3"/>
        <v/>
      </c>
      <c r="AI22" s="165" t="str">
        <f t="shared" si="3"/>
        <v/>
      </c>
      <c r="AJ22" s="165" t="str">
        <f t="shared" si="3"/>
        <v/>
      </c>
      <c r="AK22" s="165" t="str">
        <f t="shared" si="3"/>
        <v/>
      </c>
      <c r="AL22" s="165" t="str">
        <f t="shared" si="3"/>
        <v/>
      </c>
      <c r="AM22" s="165" t="str">
        <f t="shared" si="3"/>
        <v/>
      </c>
      <c r="AN22" s="165" t="str">
        <f t="shared" si="3"/>
        <v/>
      </c>
      <c r="AO22" s="165" t="str">
        <f t="shared" si="3"/>
        <v/>
      </c>
      <c r="AP22" s="165" t="str">
        <f t="shared" si="3"/>
        <v/>
      </c>
      <c r="AQ22" s="165" t="str">
        <f t="shared" si="3"/>
        <v/>
      </c>
      <c r="AR22" s="165" t="str">
        <f t="shared" si="3"/>
        <v/>
      </c>
      <c r="AS22" s="165" t="str">
        <f t="shared" si="3"/>
        <v/>
      </c>
      <c r="AT22" s="165" t="str">
        <f t="shared" si="3"/>
        <v/>
      </c>
      <c r="AU22" s="165" t="str">
        <f t="shared" si="3"/>
        <v/>
      </c>
      <c r="AV22" s="165" t="str">
        <f t="shared" si="5"/>
        <v/>
      </c>
      <c r="AW22" s="165" t="str">
        <f t="shared" si="2"/>
        <v/>
      </c>
      <c r="AX22" s="88"/>
      <c r="AY22" s="172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173"/>
      <c r="BQ22" s="142"/>
      <c r="BR22" s="142"/>
      <c r="BS22" s="163">
        <v>1</v>
      </c>
      <c r="BT22" s="161" t="s">
        <v>161</v>
      </c>
      <c r="BU22" s="142"/>
      <c r="BV22" s="140"/>
    </row>
    <row r="23" spans="3:74" ht="21.75" customHeight="1" x14ac:dyDescent="0.3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F23" s="165" t="str">
        <f t="shared" si="3"/>
        <v/>
      </c>
      <c r="AG23" s="165" t="str">
        <f t="shared" si="3"/>
        <v/>
      </c>
      <c r="AH23" s="165" t="str">
        <f t="shared" si="3"/>
        <v/>
      </c>
      <c r="AI23" s="165" t="str">
        <f t="shared" si="3"/>
        <v/>
      </c>
      <c r="AJ23" s="165" t="str">
        <f t="shared" si="3"/>
        <v/>
      </c>
      <c r="AK23" s="165" t="str">
        <f t="shared" si="3"/>
        <v/>
      </c>
      <c r="AL23" s="165" t="str">
        <f t="shared" si="3"/>
        <v/>
      </c>
      <c r="AM23" s="165" t="str">
        <f t="shared" si="3"/>
        <v/>
      </c>
      <c r="AN23" s="165" t="str">
        <f t="shared" si="3"/>
        <v/>
      </c>
      <c r="AO23" s="165" t="str">
        <f t="shared" si="3"/>
        <v/>
      </c>
      <c r="AP23" s="165" t="str">
        <f t="shared" si="3"/>
        <v/>
      </c>
      <c r="AQ23" s="165" t="str">
        <f t="shared" si="3"/>
        <v/>
      </c>
      <c r="AR23" s="165" t="str">
        <f t="shared" si="3"/>
        <v/>
      </c>
      <c r="AS23" s="165" t="str">
        <f t="shared" si="3"/>
        <v/>
      </c>
      <c r="AT23" s="165" t="str">
        <f t="shared" si="3"/>
        <v/>
      </c>
      <c r="AU23" s="165" t="str">
        <f t="shared" si="3"/>
        <v/>
      </c>
      <c r="AV23" s="165" t="str">
        <f t="shared" si="5"/>
        <v/>
      </c>
      <c r="AW23" s="165" t="str">
        <f t="shared" si="2"/>
        <v/>
      </c>
      <c r="AX23" s="88"/>
      <c r="AY23" s="172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173"/>
      <c r="BQ23" s="142"/>
      <c r="BR23" s="142"/>
      <c r="BS23" s="163">
        <v>1.0416666666666667</v>
      </c>
      <c r="BT23" s="161" t="s">
        <v>168</v>
      </c>
      <c r="BU23" s="143"/>
      <c r="BV23" s="140"/>
    </row>
    <row r="24" spans="3:74" ht="21.75" customHeight="1" thickBot="1" x14ac:dyDescent="0.35">
      <c r="F24" s="168"/>
      <c r="G24" s="22" t="s">
        <v>5</v>
      </c>
      <c r="M24" s="77"/>
      <c r="N24" s="22" t="s">
        <v>31</v>
      </c>
      <c r="AF24" s="165" t="str">
        <f t="shared" si="3"/>
        <v/>
      </c>
      <c r="AG24" s="165" t="str">
        <f t="shared" si="3"/>
        <v/>
      </c>
      <c r="AH24" s="165" t="str">
        <f t="shared" si="3"/>
        <v/>
      </c>
      <c r="AI24" s="165" t="str">
        <f t="shared" si="3"/>
        <v/>
      </c>
      <c r="AJ24" s="165" t="str">
        <f t="shared" si="3"/>
        <v/>
      </c>
      <c r="AK24" s="165" t="str">
        <f t="shared" si="3"/>
        <v/>
      </c>
      <c r="AL24" s="165" t="str">
        <f t="shared" si="3"/>
        <v/>
      </c>
      <c r="AM24" s="165" t="str">
        <f t="shared" si="3"/>
        <v/>
      </c>
      <c r="AN24" s="165" t="str">
        <f t="shared" si="3"/>
        <v/>
      </c>
      <c r="AO24" s="165" t="str">
        <f t="shared" si="3"/>
        <v/>
      </c>
      <c r="AP24" s="165" t="str">
        <f t="shared" si="3"/>
        <v/>
      </c>
      <c r="AQ24" s="165" t="str">
        <f t="shared" si="3"/>
        <v/>
      </c>
      <c r="AR24" s="165" t="str">
        <f t="shared" si="3"/>
        <v/>
      </c>
      <c r="AS24" s="165" t="str">
        <f t="shared" si="3"/>
        <v/>
      </c>
      <c r="AT24" s="165" t="str">
        <f t="shared" si="3"/>
        <v/>
      </c>
      <c r="AU24" s="165" t="str">
        <f t="shared" si="3"/>
        <v/>
      </c>
      <c r="AV24" s="165" t="str">
        <f t="shared" si="5"/>
        <v/>
      </c>
      <c r="AW24" s="165" t="str">
        <f t="shared" si="2"/>
        <v/>
      </c>
      <c r="AX24" s="84"/>
      <c r="AY24" s="172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173"/>
      <c r="BQ24" s="142"/>
      <c r="BR24" s="142"/>
      <c r="BS24" s="163">
        <v>1.0833333333333333</v>
      </c>
      <c r="BT24" s="161" t="s">
        <v>168</v>
      </c>
    </row>
    <row r="25" spans="3:74" s="84" customFormat="1" ht="21.75" customHeight="1" x14ac:dyDescent="0.3"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  <c r="AA25" s="13"/>
      <c r="AB25" s="12"/>
      <c r="AC25" s="12"/>
      <c r="AE25" s="26"/>
      <c r="AF25" s="165" t="str">
        <f t="shared" si="3"/>
        <v/>
      </c>
      <c r="AG25" s="165" t="str">
        <f t="shared" si="3"/>
        <v/>
      </c>
      <c r="AH25" s="165" t="str">
        <f t="shared" si="3"/>
        <v/>
      </c>
      <c r="AI25" s="165" t="str">
        <f t="shared" si="3"/>
        <v/>
      </c>
      <c r="AJ25" s="165" t="str">
        <f t="shared" si="3"/>
        <v/>
      </c>
      <c r="AK25" s="165" t="str">
        <f t="shared" si="3"/>
        <v/>
      </c>
      <c r="AL25" s="165" t="str">
        <f t="shared" si="3"/>
        <v/>
      </c>
      <c r="AM25" s="165" t="str">
        <f t="shared" si="3"/>
        <v/>
      </c>
      <c r="AN25" s="165" t="str">
        <f t="shared" si="3"/>
        <v/>
      </c>
      <c r="AO25" s="165" t="str">
        <f t="shared" si="3"/>
        <v/>
      </c>
      <c r="AP25" s="165" t="str">
        <f t="shared" si="3"/>
        <v/>
      </c>
      <c r="AQ25" s="165" t="str">
        <f t="shared" si="3"/>
        <v/>
      </c>
      <c r="AR25" s="165" t="str">
        <f t="shared" si="3"/>
        <v/>
      </c>
      <c r="AS25" s="165" t="str">
        <f t="shared" si="3"/>
        <v/>
      </c>
      <c r="AT25" s="165" t="str">
        <f t="shared" si="3"/>
        <v/>
      </c>
      <c r="AU25" s="165" t="str">
        <f t="shared" si="3"/>
        <v/>
      </c>
      <c r="AV25" s="165" t="str">
        <f t="shared" si="5"/>
        <v/>
      </c>
      <c r="AW25" s="165" t="str">
        <f t="shared" si="2"/>
        <v/>
      </c>
      <c r="AX25" s="88"/>
      <c r="AY25" s="172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173"/>
      <c r="BQ25" s="142"/>
      <c r="BR25" s="142"/>
      <c r="BS25" s="163">
        <v>1.125</v>
      </c>
      <c r="BT25" s="161" t="s">
        <v>160</v>
      </c>
    </row>
    <row r="26" spans="3:74" s="84" customFormat="1" ht="21.75" customHeight="1" x14ac:dyDescent="0.3">
      <c r="C26" s="116" t="str">
        <f>C5</f>
        <v>Fred</v>
      </c>
      <c r="D26" s="117">
        <f t="shared" ref="D26:H35" si="6">IF(D5=D$4,1,0)</f>
        <v>0</v>
      </c>
      <c r="E26" s="117">
        <f t="shared" si="6"/>
        <v>0</v>
      </c>
      <c r="F26" s="117">
        <f t="shared" si="6"/>
        <v>0</v>
      </c>
      <c r="G26" s="117">
        <f t="shared" si="6"/>
        <v>0</v>
      </c>
      <c r="H26" s="117">
        <f t="shared" si="6"/>
        <v>0</v>
      </c>
      <c r="I26" s="117"/>
      <c r="J26" s="117">
        <f t="shared" ref="J26:Y26" si="7">IF(J5=J$4,1,0)</f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0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  <c r="Z26" s="118"/>
      <c r="AA26" s="92"/>
      <c r="AE26" s="26"/>
      <c r="AF26" s="156" t="str">
        <f t="shared" si="3"/>
        <v/>
      </c>
      <c r="AG26" s="156" t="str">
        <f t="shared" si="3"/>
        <v/>
      </c>
      <c r="AH26" s="156" t="str">
        <f t="shared" si="3"/>
        <v/>
      </c>
      <c r="AI26" s="165" t="str">
        <f>TRIM(BB26)</f>
        <v/>
      </c>
      <c r="AJ26" s="156" t="str">
        <f t="shared" si="3"/>
        <v/>
      </c>
      <c r="AK26" s="156" t="str">
        <f t="shared" si="3"/>
        <v/>
      </c>
      <c r="AL26" s="156" t="str">
        <f t="shared" si="3"/>
        <v/>
      </c>
      <c r="AM26" s="156" t="str">
        <f t="shared" si="3"/>
        <v/>
      </c>
      <c r="AN26" s="156" t="str">
        <f t="shared" si="3"/>
        <v/>
      </c>
      <c r="AO26" s="156" t="str">
        <f t="shared" si="3"/>
        <v/>
      </c>
      <c r="AP26" s="156" t="str">
        <f t="shared" si="3"/>
        <v/>
      </c>
      <c r="AQ26" s="156" t="str">
        <f t="shared" si="3"/>
        <v/>
      </c>
      <c r="AR26" s="156" t="str">
        <f t="shared" si="3"/>
        <v/>
      </c>
      <c r="AS26" s="156" t="str">
        <f t="shared" si="3"/>
        <v/>
      </c>
      <c r="AT26" s="156" t="str">
        <f t="shared" si="3"/>
        <v/>
      </c>
      <c r="AU26" s="156" t="str">
        <f t="shared" si="3"/>
        <v/>
      </c>
      <c r="AV26" s="156" t="str">
        <f t="shared" si="5"/>
        <v/>
      </c>
      <c r="AW26" s="156" t="str">
        <f t="shared" si="2"/>
        <v/>
      </c>
      <c r="AX26" s="88"/>
      <c r="AY26" s="174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75"/>
      <c r="BQ26" s="143"/>
      <c r="BR26" s="143"/>
      <c r="BS26" s="164" t="s">
        <v>169</v>
      </c>
      <c r="BT26" s="161">
        <v>46</v>
      </c>
    </row>
    <row r="27" spans="3:74" s="84" customFormat="1" ht="21.75" customHeight="1" x14ac:dyDescent="0.3">
      <c r="C27" s="116" t="str">
        <f t="shared" ref="C27:C43" si="8">C6</f>
        <v>Joni</v>
      </c>
      <c r="D27" s="117">
        <f t="shared" si="6"/>
        <v>0</v>
      </c>
      <c r="E27" s="117">
        <f t="shared" si="6"/>
        <v>0</v>
      </c>
      <c r="F27" s="117">
        <f t="shared" si="6"/>
        <v>0</v>
      </c>
      <c r="G27" s="117">
        <f t="shared" si="6"/>
        <v>0</v>
      </c>
      <c r="H27" s="117">
        <f t="shared" si="6"/>
        <v>0</v>
      </c>
      <c r="I27" s="117"/>
      <c r="J27" s="117">
        <f t="shared" ref="J27:Y27" si="9">IF(J6=J$4,1,0)</f>
        <v>0</v>
      </c>
      <c r="K27" s="117">
        <f t="shared" si="9"/>
        <v>0</v>
      </c>
      <c r="L27" s="117">
        <f t="shared" si="9"/>
        <v>0</v>
      </c>
      <c r="M27" s="117">
        <f t="shared" si="9"/>
        <v>0</v>
      </c>
      <c r="N27" s="117">
        <f t="shared" si="9"/>
        <v>0</v>
      </c>
      <c r="O27" s="117">
        <f t="shared" si="9"/>
        <v>0</v>
      </c>
      <c r="P27" s="117">
        <f t="shared" si="9"/>
        <v>0</v>
      </c>
      <c r="Q27" s="117">
        <f t="shared" si="9"/>
        <v>0</v>
      </c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>
        <f t="shared" si="9"/>
        <v>0</v>
      </c>
      <c r="X27" s="117">
        <f t="shared" si="9"/>
        <v>0</v>
      </c>
      <c r="Y27" s="117">
        <f t="shared" si="9"/>
        <v>0</v>
      </c>
      <c r="Z27" s="118"/>
      <c r="AA27" s="92"/>
      <c r="AE27" s="26"/>
      <c r="AF27" s="26"/>
      <c r="AG27" s="26"/>
      <c r="AH27" s="26"/>
      <c r="AI27" s="157"/>
      <c r="AJ27" s="26"/>
      <c r="AK27" s="157"/>
      <c r="AL27" s="80"/>
      <c r="AM27" s="80"/>
      <c r="AN27" s="26"/>
      <c r="AO27" s="26"/>
      <c r="AP27" s="26"/>
      <c r="AQ27" s="26"/>
      <c r="AR27" s="26"/>
      <c r="AS27" s="26"/>
      <c r="AT27" s="26"/>
      <c r="AU27" s="26"/>
      <c r="AV27" s="157"/>
      <c r="AW27" s="26"/>
      <c r="AY27" s="176"/>
      <c r="AZ27" s="177"/>
      <c r="BA27" s="178"/>
      <c r="BB27" s="179"/>
      <c r="BC27" s="177"/>
      <c r="BD27" s="178"/>
      <c r="BE27" s="177"/>
      <c r="BF27" s="178"/>
      <c r="BG27" s="177"/>
      <c r="BH27" s="177"/>
      <c r="BI27" s="177"/>
      <c r="BJ27" s="177"/>
      <c r="BK27" s="177"/>
      <c r="BL27" s="178"/>
      <c r="BM27" s="177"/>
      <c r="BN27" s="177"/>
      <c r="BO27" s="177"/>
      <c r="BP27" s="180"/>
      <c r="BQ27" s="92"/>
      <c r="BR27" s="92"/>
    </row>
    <row r="28" spans="3:74" s="84" customFormat="1" ht="21.75" customHeight="1" x14ac:dyDescent="0.3">
      <c r="C28" s="116" t="str">
        <f t="shared" si="8"/>
        <v>Tara</v>
      </c>
      <c r="D28" s="117">
        <f t="shared" si="6"/>
        <v>0</v>
      </c>
      <c r="E28" s="117">
        <f t="shared" si="6"/>
        <v>0</v>
      </c>
      <c r="F28" s="117">
        <f t="shared" si="6"/>
        <v>0</v>
      </c>
      <c r="G28" s="117">
        <f t="shared" si="6"/>
        <v>0</v>
      </c>
      <c r="H28" s="117">
        <f t="shared" si="6"/>
        <v>0</v>
      </c>
      <c r="I28" s="117"/>
      <c r="J28" s="117">
        <f t="shared" ref="J28:Y28" si="10">IF(J7=J$4,1,0)</f>
        <v>0</v>
      </c>
      <c r="K28" s="117">
        <f t="shared" si="10"/>
        <v>0</v>
      </c>
      <c r="L28" s="117">
        <f t="shared" si="10"/>
        <v>0</v>
      </c>
      <c r="M28" s="117">
        <f t="shared" si="10"/>
        <v>0</v>
      </c>
      <c r="N28" s="117">
        <f t="shared" si="10"/>
        <v>0</v>
      </c>
      <c r="O28" s="117">
        <f t="shared" si="10"/>
        <v>0</v>
      </c>
      <c r="P28" s="117">
        <f t="shared" si="10"/>
        <v>0</v>
      </c>
      <c r="Q28" s="117">
        <f t="shared" si="10"/>
        <v>0</v>
      </c>
      <c r="R28" s="117">
        <f t="shared" si="10"/>
        <v>0</v>
      </c>
      <c r="S28" s="117">
        <f t="shared" si="10"/>
        <v>0</v>
      </c>
      <c r="T28" s="117">
        <f t="shared" si="10"/>
        <v>0</v>
      </c>
      <c r="U28" s="117">
        <f t="shared" si="10"/>
        <v>0</v>
      </c>
      <c r="V28" s="117">
        <f t="shared" si="10"/>
        <v>0</v>
      </c>
      <c r="W28" s="117">
        <f t="shared" si="10"/>
        <v>0</v>
      </c>
      <c r="X28" s="117">
        <f t="shared" si="10"/>
        <v>0</v>
      </c>
      <c r="Y28" s="117">
        <f t="shared" si="10"/>
        <v>0</v>
      </c>
      <c r="Z28" s="118"/>
      <c r="AA28" s="92"/>
      <c r="AE28" s="26"/>
      <c r="AF28" s="26"/>
      <c r="AG28" s="26"/>
      <c r="AH28" s="26"/>
      <c r="AI28" s="26"/>
      <c r="AJ28" s="26"/>
      <c r="AK28" s="26"/>
      <c r="AL28" s="158"/>
      <c r="AM28" s="80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Y28" s="181"/>
      <c r="AZ28" s="92"/>
      <c r="BA28" s="92"/>
      <c r="BB28" s="92"/>
      <c r="BC28" s="92"/>
      <c r="BD28" s="92"/>
      <c r="BE28" s="182"/>
      <c r="BF28" s="183"/>
      <c r="BG28" s="92"/>
      <c r="BH28" s="92"/>
      <c r="BI28" s="92"/>
      <c r="BJ28" s="92"/>
      <c r="BK28" s="92"/>
      <c r="BL28" s="92"/>
      <c r="BM28" s="92"/>
      <c r="BN28" s="92"/>
      <c r="BO28" s="115"/>
      <c r="BP28" s="180"/>
      <c r="BQ28" s="92"/>
      <c r="BR28" s="92"/>
    </row>
    <row r="29" spans="3:74" s="84" customFormat="1" ht="21.75" customHeight="1" x14ac:dyDescent="0.3">
      <c r="C29" s="116" t="str">
        <f t="shared" si="8"/>
        <v>Roger</v>
      </c>
      <c r="D29" s="117">
        <f t="shared" si="6"/>
        <v>0</v>
      </c>
      <c r="E29" s="117">
        <f t="shared" si="6"/>
        <v>0</v>
      </c>
      <c r="F29" s="117">
        <f t="shared" si="6"/>
        <v>0</v>
      </c>
      <c r="G29" s="117">
        <f t="shared" si="6"/>
        <v>0</v>
      </c>
      <c r="H29" s="117">
        <f t="shared" si="6"/>
        <v>0</v>
      </c>
      <c r="I29" s="117"/>
      <c r="J29" s="117">
        <f t="shared" ref="J29:Y29" si="11">IF(J8=J$4,1,0)</f>
        <v>0</v>
      </c>
      <c r="K29" s="117">
        <f t="shared" si="11"/>
        <v>0</v>
      </c>
      <c r="L29" s="117">
        <f t="shared" si="11"/>
        <v>0</v>
      </c>
      <c r="M29" s="117">
        <f t="shared" si="11"/>
        <v>0</v>
      </c>
      <c r="N29" s="117">
        <f t="shared" si="11"/>
        <v>0</v>
      </c>
      <c r="O29" s="117">
        <f t="shared" si="11"/>
        <v>0</v>
      </c>
      <c r="P29" s="117">
        <f t="shared" si="11"/>
        <v>0</v>
      </c>
      <c r="Q29" s="117">
        <f t="shared" si="11"/>
        <v>0</v>
      </c>
      <c r="R29" s="117">
        <f t="shared" si="11"/>
        <v>0</v>
      </c>
      <c r="S29" s="117">
        <f t="shared" si="11"/>
        <v>0</v>
      </c>
      <c r="T29" s="117">
        <f t="shared" si="11"/>
        <v>0</v>
      </c>
      <c r="U29" s="117">
        <f t="shared" si="11"/>
        <v>0</v>
      </c>
      <c r="V29" s="117">
        <f t="shared" si="11"/>
        <v>0</v>
      </c>
      <c r="W29" s="117">
        <f t="shared" si="11"/>
        <v>0</v>
      </c>
      <c r="X29" s="117">
        <f t="shared" si="11"/>
        <v>0</v>
      </c>
      <c r="Y29" s="117">
        <f t="shared" si="11"/>
        <v>0</v>
      </c>
      <c r="Z29" s="118"/>
      <c r="AA29" s="92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Y29" s="184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6"/>
      <c r="BP29" s="187"/>
      <c r="BQ29" s="92"/>
      <c r="BR29" s="92"/>
    </row>
    <row r="30" spans="3:74" s="84" customFormat="1" ht="21.75" customHeight="1" x14ac:dyDescent="0.3">
      <c r="C30" s="116" t="str">
        <f t="shared" si="8"/>
        <v>Jeanne</v>
      </c>
      <c r="D30" s="117">
        <f t="shared" si="6"/>
        <v>0</v>
      </c>
      <c r="E30" s="117">
        <f t="shared" si="6"/>
        <v>0</v>
      </c>
      <c r="F30" s="117">
        <f t="shared" si="6"/>
        <v>0</v>
      </c>
      <c r="G30" s="117">
        <f t="shared" si="6"/>
        <v>0</v>
      </c>
      <c r="H30" s="117">
        <f t="shared" si="6"/>
        <v>0</v>
      </c>
      <c r="I30" s="117"/>
      <c r="J30" s="117">
        <f t="shared" ref="J30:Y30" si="12">IF(J9=J$4,1,0)</f>
        <v>0</v>
      </c>
      <c r="K30" s="117">
        <f t="shared" si="12"/>
        <v>0</v>
      </c>
      <c r="L30" s="117">
        <f t="shared" si="12"/>
        <v>0</v>
      </c>
      <c r="M30" s="117">
        <f t="shared" si="12"/>
        <v>0</v>
      </c>
      <c r="N30" s="117">
        <f t="shared" si="12"/>
        <v>0</v>
      </c>
      <c r="O30" s="117">
        <f t="shared" si="12"/>
        <v>0</v>
      </c>
      <c r="P30" s="117">
        <f t="shared" si="12"/>
        <v>0</v>
      </c>
      <c r="Q30" s="117">
        <f t="shared" si="12"/>
        <v>0</v>
      </c>
      <c r="R30" s="117">
        <f t="shared" si="12"/>
        <v>0</v>
      </c>
      <c r="S30" s="117">
        <f t="shared" si="12"/>
        <v>0</v>
      </c>
      <c r="T30" s="117">
        <f t="shared" si="12"/>
        <v>0</v>
      </c>
      <c r="U30" s="117">
        <f t="shared" si="12"/>
        <v>0</v>
      </c>
      <c r="V30" s="117">
        <f t="shared" si="12"/>
        <v>0</v>
      </c>
      <c r="W30" s="117">
        <f t="shared" si="12"/>
        <v>0</v>
      </c>
      <c r="X30" s="117">
        <f t="shared" si="12"/>
        <v>0</v>
      </c>
      <c r="Y30" s="117">
        <f t="shared" si="12"/>
        <v>0</v>
      </c>
      <c r="Z30" s="118"/>
      <c r="AA30" s="92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115"/>
      <c r="BP30" s="92"/>
      <c r="BQ30" s="92"/>
      <c r="BR30" s="92"/>
    </row>
    <row r="31" spans="3:74" s="84" customFormat="1" ht="21.75" customHeight="1" x14ac:dyDescent="0.3">
      <c r="C31" s="116" t="str">
        <f t="shared" si="8"/>
        <v>Jackie</v>
      </c>
      <c r="D31" s="117">
        <f t="shared" si="6"/>
        <v>0</v>
      </c>
      <c r="E31" s="117">
        <f t="shared" si="6"/>
        <v>0</v>
      </c>
      <c r="F31" s="117">
        <f t="shared" si="6"/>
        <v>0</v>
      </c>
      <c r="G31" s="117">
        <f t="shared" si="6"/>
        <v>0</v>
      </c>
      <c r="H31" s="117">
        <f t="shared" si="6"/>
        <v>0</v>
      </c>
      <c r="I31" s="117"/>
      <c r="J31" s="117">
        <f t="shared" ref="J31:Y31" si="13">IF(J10=J$4,1,0)</f>
        <v>0</v>
      </c>
      <c r="K31" s="117">
        <f t="shared" si="13"/>
        <v>0</v>
      </c>
      <c r="L31" s="117">
        <f t="shared" si="13"/>
        <v>0</v>
      </c>
      <c r="M31" s="117">
        <f t="shared" si="13"/>
        <v>0</v>
      </c>
      <c r="N31" s="117">
        <f t="shared" si="13"/>
        <v>0</v>
      </c>
      <c r="O31" s="117">
        <f t="shared" si="13"/>
        <v>0</v>
      </c>
      <c r="P31" s="117">
        <f t="shared" si="13"/>
        <v>0</v>
      </c>
      <c r="Q31" s="117">
        <f t="shared" si="13"/>
        <v>0</v>
      </c>
      <c r="R31" s="117">
        <f t="shared" si="13"/>
        <v>0</v>
      </c>
      <c r="S31" s="117">
        <f t="shared" si="13"/>
        <v>0</v>
      </c>
      <c r="T31" s="117">
        <f t="shared" si="13"/>
        <v>0</v>
      </c>
      <c r="U31" s="117">
        <f t="shared" si="13"/>
        <v>0</v>
      </c>
      <c r="V31" s="117">
        <f t="shared" si="13"/>
        <v>0</v>
      </c>
      <c r="W31" s="117">
        <f t="shared" si="13"/>
        <v>0</v>
      </c>
      <c r="X31" s="117">
        <f t="shared" si="13"/>
        <v>0</v>
      </c>
      <c r="Y31" s="117">
        <f t="shared" si="13"/>
        <v>0</v>
      </c>
      <c r="Z31" s="118"/>
      <c r="AA31" s="92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115"/>
      <c r="BP31" s="92"/>
      <c r="BQ31" s="92"/>
      <c r="BR31" s="92"/>
    </row>
    <row r="32" spans="3:74" s="84" customFormat="1" ht="21.75" customHeight="1" x14ac:dyDescent="0.3">
      <c r="C32" s="116" t="str">
        <f t="shared" si="8"/>
        <v>Darla</v>
      </c>
      <c r="D32" s="117">
        <f t="shared" si="6"/>
        <v>0</v>
      </c>
      <c r="E32" s="117">
        <f t="shared" si="6"/>
        <v>0</v>
      </c>
      <c r="F32" s="117">
        <f t="shared" si="6"/>
        <v>0</v>
      </c>
      <c r="G32" s="117">
        <f t="shared" si="6"/>
        <v>0</v>
      </c>
      <c r="H32" s="117">
        <f t="shared" si="6"/>
        <v>0</v>
      </c>
      <c r="I32" s="117"/>
      <c r="J32" s="117">
        <f t="shared" ref="J32:Y32" si="14">IF(J11=J$4,1,0)</f>
        <v>0</v>
      </c>
      <c r="K32" s="117">
        <f t="shared" si="14"/>
        <v>0</v>
      </c>
      <c r="L32" s="117">
        <f t="shared" si="14"/>
        <v>0</v>
      </c>
      <c r="M32" s="117">
        <f t="shared" si="14"/>
        <v>0</v>
      </c>
      <c r="N32" s="117">
        <f t="shared" si="14"/>
        <v>0</v>
      </c>
      <c r="O32" s="117">
        <f t="shared" si="14"/>
        <v>0</v>
      </c>
      <c r="P32" s="117">
        <f t="shared" si="14"/>
        <v>0</v>
      </c>
      <c r="Q32" s="117">
        <f t="shared" si="14"/>
        <v>0</v>
      </c>
      <c r="R32" s="117">
        <f t="shared" si="14"/>
        <v>0</v>
      </c>
      <c r="S32" s="117">
        <f t="shared" si="14"/>
        <v>0</v>
      </c>
      <c r="T32" s="117">
        <f t="shared" si="14"/>
        <v>0</v>
      </c>
      <c r="U32" s="117">
        <f t="shared" si="14"/>
        <v>0</v>
      </c>
      <c r="V32" s="117">
        <f t="shared" si="14"/>
        <v>0</v>
      </c>
      <c r="W32" s="117">
        <f t="shared" si="14"/>
        <v>0</v>
      </c>
      <c r="X32" s="117">
        <f t="shared" si="14"/>
        <v>0</v>
      </c>
      <c r="Y32" s="117">
        <f t="shared" si="14"/>
        <v>0</v>
      </c>
      <c r="Z32" s="118"/>
      <c r="AA32" s="92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115"/>
      <c r="BP32" s="92"/>
      <c r="BQ32" s="92"/>
      <c r="BR32" s="92"/>
    </row>
    <row r="33" spans="3:70" s="84" customFormat="1" ht="21.75" customHeight="1" x14ac:dyDescent="0.3">
      <c r="C33" s="116" t="str">
        <f t="shared" si="8"/>
        <v>Kieran</v>
      </c>
      <c r="D33" s="117">
        <f t="shared" si="6"/>
        <v>0</v>
      </c>
      <c r="E33" s="117">
        <f t="shared" si="6"/>
        <v>0</v>
      </c>
      <c r="F33" s="117">
        <f t="shared" si="6"/>
        <v>0</v>
      </c>
      <c r="G33" s="117">
        <f t="shared" si="6"/>
        <v>0</v>
      </c>
      <c r="H33" s="117">
        <f t="shared" si="6"/>
        <v>0</v>
      </c>
      <c r="I33" s="117"/>
      <c r="J33" s="117">
        <f t="shared" ref="J33:Y33" si="15">IF(J12=J$4,1,0)</f>
        <v>0</v>
      </c>
      <c r="K33" s="117">
        <f t="shared" si="15"/>
        <v>0</v>
      </c>
      <c r="L33" s="117">
        <f t="shared" si="15"/>
        <v>0</v>
      </c>
      <c r="M33" s="117">
        <f t="shared" si="15"/>
        <v>0</v>
      </c>
      <c r="N33" s="117">
        <f t="shared" si="15"/>
        <v>0</v>
      </c>
      <c r="O33" s="117">
        <f t="shared" si="15"/>
        <v>0</v>
      </c>
      <c r="P33" s="117">
        <f t="shared" si="15"/>
        <v>0</v>
      </c>
      <c r="Q33" s="117">
        <f t="shared" si="15"/>
        <v>0</v>
      </c>
      <c r="R33" s="117">
        <f t="shared" si="15"/>
        <v>0</v>
      </c>
      <c r="S33" s="117">
        <f t="shared" si="15"/>
        <v>0</v>
      </c>
      <c r="T33" s="117">
        <f t="shared" si="15"/>
        <v>0</v>
      </c>
      <c r="U33" s="117">
        <f t="shared" si="15"/>
        <v>0</v>
      </c>
      <c r="V33" s="117">
        <f t="shared" si="15"/>
        <v>0</v>
      </c>
      <c r="W33" s="117">
        <f t="shared" si="15"/>
        <v>0</v>
      </c>
      <c r="X33" s="117">
        <f t="shared" si="15"/>
        <v>0</v>
      </c>
      <c r="Y33" s="117">
        <f t="shared" si="15"/>
        <v>0</v>
      </c>
      <c r="Z33" s="118"/>
      <c r="AA33" s="92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115"/>
      <c r="BP33" s="92"/>
      <c r="BQ33" s="92"/>
      <c r="BR33" s="92"/>
    </row>
    <row r="34" spans="3:70" s="84" customFormat="1" ht="21.75" customHeight="1" x14ac:dyDescent="0.3">
      <c r="C34" s="116" t="str">
        <f t="shared" si="8"/>
        <v>Kaidan</v>
      </c>
      <c r="D34" s="117">
        <f t="shared" si="6"/>
        <v>0</v>
      </c>
      <c r="E34" s="117">
        <f t="shared" si="6"/>
        <v>0</v>
      </c>
      <c r="F34" s="117">
        <f t="shared" si="6"/>
        <v>0</v>
      </c>
      <c r="G34" s="117">
        <f t="shared" si="6"/>
        <v>0</v>
      </c>
      <c r="H34" s="117">
        <f t="shared" si="6"/>
        <v>0</v>
      </c>
      <c r="I34" s="117"/>
      <c r="J34" s="117">
        <f t="shared" ref="J34:Y34" si="16">IF(J13=J$4,1,0)</f>
        <v>0</v>
      </c>
      <c r="K34" s="117">
        <f t="shared" si="16"/>
        <v>0</v>
      </c>
      <c r="L34" s="117">
        <f t="shared" si="16"/>
        <v>0</v>
      </c>
      <c r="M34" s="117">
        <f t="shared" si="16"/>
        <v>0</v>
      </c>
      <c r="N34" s="117">
        <f t="shared" si="16"/>
        <v>0</v>
      </c>
      <c r="O34" s="117">
        <f t="shared" si="16"/>
        <v>0</v>
      </c>
      <c r="P34" s="117">
        <f t="shared" si="16"/>
        <v>0</v>
      </c>
      <c r="Q34" s="117">
        <f t="shared" si="16"/>
        <v>0</v>
      </c>
      <c r="R34" s="117">
        <f t="shared" si="16"/>
        <v>0</v>
      </c>
      <c r="S34" s="117">
        <f t="shared" si="16"/>
        <v>0</v>
      </c>
      <c r="T34" s="117">
        <f t="shared" si="16"/>
        <v>0</v>
      </c>
      <c r="U34" s="117">
        <f t="shared" si="16"/>
        <v>0</v>
      </c>
      <c r="V34" s="117">
        <f t="shared" si="16"/>
        <v>0</v>
      </c>
      <c r="W34" s="117">
        <f t="shared" si="16"/>
        <v>0</v>
      </c>
      <c r="X34" s="117">
        <f t="shared" si="16"/>
        <v>0</v>
      </c>
      <c r="Y34" s="117">
        <f t="shared" si="16"/>
        <v>0</v>
      </c>
      <c r="Z34" s="118"/>
      <c r="AA34" s="92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115"/>
      <c r="BP34" s="92"/>
      <c r="BQ34" s="92"/>
      <c r="BR34" s="92"/>
    </row>
    <row r="35" spans="3:70" s="84" customFormat="1" ht="21.75" customHeight="1" x14ac:dyDescent="0.3">
      <c r="C35" s="116" t="str">
        <f t="shared" si="8"/>
        <v>Jim</v>
      </c>
      <c r="D35" s="117">
        <f t="shared" si="6"/>
        <v>0</v>
      </c>
      <c r="E35" s="117">
        <f t="shared" si="6"/>
        <v>0</v>
      </c>
      <c r="F35" s="117">
        <f t="shared" si="6"/>
        <v>0</v>
      </c>
      <c r="G35" s="117">
        <f t="shared" si="6"/>
        <v>0</v>
      </c>
      <c r="H35" s="117">
        <f t="shared" si="6"/>
        <v>0</v>
      </c>
      <c r="I35" s="117"/>
      <c r="J35" s="117">
        <f t="shared" ref="J35:Y35" si="17">IF(J14=J$4,1,0)</f>
        <v>0</v>
      </c>
      <c r="K35" s="117">
        <f t="shared" si="17"/>
        <v>0</v>
      </c>
      <c r="L35" s="117">
        <f t="shared" si="17"/>
        <v>0</v>
      </c>
      <c r="M35" s="117">
        <f t="shared" si="17"/>
        <v>0</v>
      </c>
      <c r="N35" s="117">
        <f t="shared" si="17"/>
        <v>0</v>
      </c>
      <c r="O35" s="117">
        <f t="shared" si="17"/>
        <v>0</v>
      </c>
      <c r="P35" s="117">
        <f t="shared" si="17"/>
        <v>0</v>
      </c>
      <c r="Q35" s="117">
        <f t="shared" si="17"/>
        <v>0</v>
      </c>
      <c r="R35" s="117">
        <f t="shared" si="17"/>
        <v>0</v>
      </c>
      <c r="S35" s="117">
        <f t="shared" si="17"/>
        <v>0</v>
      </c>
      <c r="T35" s="117">
        <f t="shared" si="17"/>
        <v>0</v>
      </c>
      <c r="U35" s="117">
        <f t="shared" si="17"/>
        <v>0</v>
      </c>
      <c r="V35" s="117">
        <f t="shared" si="17"/>
        <v>0</v>
      </c>
      <c r="W35" s="117">
        <f t="shared" si="17"/>
        <v>0</v>
      </c>
      <c r="X35" s="117">
        <f t="shared" si="17"/>
        <v>0</v>
      </c>
      <c r="Y35" s="117">
        <f t="shared" si="17"/>
        <v>0</v>
      </c>
      <c r="Z35" s="118"/>
      <c r="AA35" s="92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115"/>
      <c r="BP35" s="92"/>
      <c r="BQ35" s="92"/>
      <c r="BR35" s="92"/>
    </row>
    <row r="36" spans="3:70" s="84" customFormat="1" ht="21.75" customHeight="1" x14ac:dyDescent="0.3">
      <c r="C36" s="116" t="str">
        <f t="shared" si="8"/>
        <v>Lisa</v>
      </c>
      <c r="D36" s="117">
        <f t="shared" ref="D36:H41" si="18">IF(D15=D$4,1,0)</f>
        <v>0</v>
      </c>
      <c r="E36" s="117">
        <f t="shared" si="18"/>
        <v>0</v>
      </c>
      <c r="F36" s="117">
        <f t="shared" si="18"/>
        <v>0</v>
      </c>
      <c r="G36" s="117">
        <f t="shared" si="18"/>
        <v>0</v>
      </c>
      <c r="H36" s="117">
        <f t="shared" si="18"/>
        <v>0</v>
      </c>
      <c r="I36" s="117"/>
      <c r="J36" s="117">
        <f t="shared" ref="J36:Y36" si="19">IF(J15=J$4,1,0)</f>
        <v>0</v>
      </c>
      <c r="K36" s="117">
        <f t="shared" si="19"/>
        <v>0</v>
      </c>
      <c r="L36" s="117">
        <f t="shared" si="19"/>
        <v>0</v>
      </c>
      <c r="M36" s="117">
        <f t="shared" si="19"/>
        <v>0</v>
      </c>
      <c r="N36" s="117">
        <f t="shared" si="19"/>
        <v>0</v>
      </c>
      <c r="O36" s="117">
        <f t="shared" si="19"/>
        <v>0</v>
      </c>
      <c r="P36" s="117">
        <f t="shared" si="19"/>
        <v>0</v>
      </c>
      <c r="Q36" s="117">
        <f t="shared" si="19"/>
        <v>0</v>
      </c>
      <c r="R36" s="117">
        <f t="shared" si="19"/>
        <v>0</v>
      </c>
      <c r="S36" s="117">
        <f t="shared" si="19"/>
        <v>0</v>
      </c>
      <c r="T36" s="117">
        <f t="shared" si="19"/>
        <v>0</v>
      </c>
      <c r="U36" s="117">
        <f t="shared" si="19"/>
        <v>0</v>
      </c>
      <c r="V36" s="117">
        <f t="shared" si="19"/>
        <v>0</v>
      </c>
      <c r="W36" s="117">
        <f t="shared" si="19"/>
        <v>0</v>
      </c>
      <c r="X36" s="117">
        <f t="shared" si="19"/>
        <v>0</v>
      </c>
      <c r="Y36" s="117">
        <f t="shared" si="19"/>
        <v>0</v>
      </c>
      <c r="Z36" s="118"/>
      <c r="AA36" s="92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115"/>
      <c r="BP36" s="92"/>
      <c r="BQ36" s="92"/>
      <c r="BR36" s="92"/>
    </row>
    <row r="37" spans="3:70" s="84" customFormat="1" ht="21.75" customHeight="1" x14ac:dyDescent="0.3">
      <c r="C37" s="116" t="str">
        <f t="shared" si="8"/>
        <v>Stuart</v>
      </c>
      <c r="D37" s="117">
        <f t="shared" si="18"/>
        <v>0</v>
      </c>
      <c r="E37" s="117">
        <f t="shared" si="18"/>
        <v>0</v>
      </c>
      <c r="F37" s="117">
        <f t="shared" si="18"/>
        <v>0</v>
      </c>
      <c r="G37" s="117">
        <f t="shared" si="18"/>
        <v>0</v>
      </c>
      <c r="H37" s="117">
        <f t="shared" si="18"/>
        <v>0</v>
      </c>
      <c r="I37" s="117"/>
      <c r="J37" s="117">
        <f t="shared" ref="J37:Y37" si="20">IF(J16=J$4,1,0)</f>
        <v>0</v>
      </c>
      <c r="K37" s="117">
        <f t="shared" si="20"/>
        <v>0</v>
      </c>
      <c r="L37" s="117">
        <f t="shared" si="20"/>
        <v>0</v>
      </c>
      <c r="M37" s="117">
        <f t="shared" si="20"/>
        <v>0</v>
      </c>
      <c r="N37" s="117">
        <f t="shared" si="20"/>
        <v>0</v>
      </c>
      <c r="O37" s="117">
        <f t="shared" si="20"/>
        <v>0</v>
      </c>
      <c r="P37" s="117">
        <f t="shared" si="20"/>
        <v>0</v>
      </c>
      <c r="Q37" s="117">
        <f t="shared" si="20"/>
        <v>0</v>
      </c>
      <c r="R37" s="117">
        <f t="shared" si="20"/>
        <v>0</v>
      </c>
      <c r="S37" s="117">
        <f t="shared" si="20"/>
        <v>0</v>
      </c>
      <c r="T37" s="117">
        <f t="shared" si="20"/>
        <v>0</v>
      </c>
      <c r="U37" s="117">
        <f t="shared" si="20"/>
        <v>0</v>
      </c>
      <c r="V37" s="117">
        <f t="shared" si="20"/>
        <v>0</v>
      </c>
      <c r="W37" s="117">
        <f t="shared" si="20"/>
        <v>0</v>
      </c>
      <c r="X37" s="117">
        <f t="shared" si="20"/>
        <v>0</v>
      </c>
      <c r="Y37" s="117">
        <f t="shared" si="20"/>
        <v>0</v>
      </c>
      <c r="Z37" s="118"/>
      <c r="AA37" s="92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115"/>
      <c r="BP37" s="92"/>
      <c r="BQ37" s="92"/>
      <c r="BR37" s="92"/>
    </row>
    <row r="38" spans="3:70" s="84" customFormat="1" ht="21.75" customHeight="1" x14ac:dyDescent="0.3">
      <c r="C38" s="116" t="str">
        <f t="shared" si="8"/>
        <v>Debbie</v>
      </c>
      <c r="D38" s="117">
        <f t="shared" si="18"/>
        <v>0</v>
      </c>
      <c r="E38" s="117">
        <f t="shared" si="18"/>
        <v>0</v>
      </c>
      <c r="F38" s="117">
        <f t="shared" si="18"/>
        <v>0</v>
      </c>
      <c r="G38" s="117">
        <f t="shared" si="18"/>
        <v>0</v>
      </c>
      <c r="H38" s="117">
        <f t="shared" si="18"/>
        <v>0</v>
      </c>
      <c r="I38" s="117"/>
      <c r="J38" s="117">
        <f t="shared" ref="J38:Y38" si="21">IF(J17=J$4,1,0)</f>
        <v>0</v>
      </c>
      <c r="K38" s="117">
        <f t="shared" si="21"/>
        <v>0</v>
      </c>
      <c r="L38" s="117">
        <f t="shared" si="21"/>
        <v>0</v>
      </c>
      <c r="M38" s="117">
        <f t="shared" si="21"/>
        <v>0</v>
      </c>
      <c r="N38" s="117">
        <f t="shared" si="21"/>
        <v>0</v>
      </c>
      <c r="O38" s="117">
        <f t="shared" si="21"/>
        <v>0</v>
      </c>
      <c r="P38" s="117">
        <f t="shared" si="21"/>
        <v>0</v>
      </c>
      <c r="Q38" s="117">
        <f t="shared" si="21"/>
        <v>0</v>
      </c>
      <c r="R38" s="117">
        <f t="shared" si="21"/>
        <v>0</v>
      </c>
      <c r="S38" s="117">
        <f t="shared" si="21"/>
        <v>0</v>
      </c>
      <c r="T38" s="117">
        <f t="shared" si="21"/>
        <v>0</v>
      </c>
      <c r="U38" s="117">
        <f t="shared" si="21"/>
        <v>0</v>
      </c>
      <c r="V38" s="117">
        <f t="shared" si="21"/>
        <v>0</v>
      </c>
      <c r="W38" s="117">
        <f t="shared" si="21"/>
        <v>0</v>
      </c>
      <c r="X38" s="117">
        <f t="shared" si="21"/>
        <v>0</v>
      </c>
      <c r="Y38" s="117">
        <f t="shared" si="21"/>
        <v>0</v>
      </c>
      <c r="Z38" s="118"/>
      <c r="AA38" s="92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115"/>
      <c r="BP38" s="92"/>
      <c r="BQ38" s="92"/>
      <c r="BR38" s="92"/>
    </row>
    <row r="39" spans="3:70" s="84" customFormat="1" ht="21.75" customHeight="1" x14ac:dyDescent="0.3">
      <c r="C39" s="116" t="str">
        <f t="shared" si="8"/>
        <v>Scott</v>
      </c>
      <c r="D39" s="117">
        <f t="shared" si="18"/>
        <v>0</v>
      </c>
      <c r="E39" s="117">
        <f t="shared" si="18"/>
        <v>0</v>
      </c>
      <c r="F39" s="117">
        <f t="shared" si="18"/>
        <v>0</v>
      </c>
      <c r="G39" s="117">
        <f t="shared" si="18"/>
        <v>0</v>
      </c>
      <c r="H39" s="117">
        <f t="shared" si="18"/>
        <v>0</v>
      </c>
      <c r="I39" s="117"/>
      <c r="J39" s="117">
        <f t="shared" ref="J39:Y39" si="22">IF(J18=J$4,1,0)</f>
        <v>0</v>
      </c>
      <c r="K39" s="117">
        <f t="shared" si="22"/>
        <v>0</v>
      </c>
      <c r="L39" s="117">
        <f t="shared" si="22"/>
        <v>0</v>
      </c>
      <c r="M39" s="117">
        <f t="shared" si="22"/>
        <v>0</v>
      </c>
      <c r="N39" s="117">
        <f t="shared" si="22"/>
        <v>0</v>
      </c>
      <c r="O39" s="117">
        <f t="shared" si="22"/>
        <v>0</v>
      </c>
      <c r="P39" s="117">
        <f t="shared" si="22"/>
        <v>0</v>
      </c>
      <c r="Q39" s="117">
        <f t="shared" si="22"/>
        <v>0</v>
      </c>
      <c r="R39" s="117">
        <f t="shared" si="22"/>
        <v>0</v>
      </c>
      <c r="S39" s="117">
        <f t="shared" si="22"/>
        <v>0</v>
      </c>
      <c r="T39" s="117">
        <f t="shared" si="22"/>
        <v>0</v>
      </c>
      <c r="U39" s="117">
        <f t="shared" si="22"/>
        <v>0</v>
      </c>
      <c r="V39" s="117">
        <f t="shared" si="22"/>
        <v>0</v>
      </c>
      <c r="W39" s="117">
        <f t="shared" si="22"/>
        <v>0</v>
      </c>
      <c r="X39" s="117">
        <f t="shared" si="22"/>
        <v>0</v>
      </c>
      <c r="Y39" s="117">
        <f t="shared" si="22"/>
        <v>0</v>
      </c>
      <c r="Z39" s="118"/>
      <c r="AA39" s="92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115"/>
      <c r="BP39" s="92"/>
      <c r="BQ39" s="92"/>
      <c r="BR39" s="92"/>
    </row>
    <row r="40" spans="3:70" s="84" customFormat="1" ht="21.75" customHeight="1" x14ac:dyDescent="0.3">
      <c r="C40" s="116" t="str">
        <f t="shared" si="8"/>
        <v>Michelle</v>
      </c>
      <c r="D40" s="117">
        <f t="shared" si="18"/>
        <v>0</v>
      </c>
      <c r="E40" s="117">
        <f t="shared" si="18"/>
        <v>0</v>
      </c>
      <c r="F40" s="117">
        <f t="shared" si="18"/>
        <v>0</v>
      </c>
      <c r="G40" s="117">
        <f t="shared" si="18"/>
        <v>0</v>
      </c>
      <c r="H40" s="117">
        <f t="shared" si="18"/>
        <v>0</v>
      </c>
      <c r="I40" s="117"/>
      <c r="J40" s="117">
        <f t="shared" ref="J40:Y40" si="23">IF(J19=J$4,1,0)</f>
        <v>0</v>
      </c>
      <c r="K40" s="117">
        <f t="shared" si="23"/>
        <v>0</v>
      </c>
      <c r="L40" s="117">
        <f t="shared" si="23"/>
        <v>0</v>
      </c>
      <c r="M40" s="117">
        <f t="shared" si="23"/>
        <v>0</v>
      </c>
      <c r="N40" s="117">
        <f t="shared" si="23"/>
        <v>0</v>
      </c>
      <c r="O40" s="117">
        <f t="shared" si="23"/>
        <v>0</v>
      </c>
      <c r="P40" s="117">
        <f t="shared" si="23"/>
        <v>0</v>
      </c>
      <c r="Q40" s="117">
        <f t="shared" si="23"/>
        <v>0</v>
      </c>
      <c r="R40" s="117">
        <f t="shared" si="23"/>
        <v>0</v>
      </c>
      <c r="S40" s="117">
        <f t="shared" si="23"/>
        <v>0</v>
      </c>
      <c r="T40" s="117">
        <f t="shared" si="23"/>
        <v>0</v>
      </c>
      <c r="U40" s="117">
        <f t="shared" si="23"/>
        <v>0</v>
      </c>
      <c r="V40" s="117">
        <f t="shared" si="23"/>
        <v>0</v>
      </c>
      <c r="W40" s="117">
        <f t="shared" si="23"/>
        <v>0</v>
      </c>
      <c r="X40" s="117">
        <f t="shared" si="23"/>
        <v>0</v>
      </c>
      <c r="Y40" s="117">
        <f t="shared" si="23"/>
        <v>0</v>
      </c>
      <c r="Z40" s="118"/>
      <c r="AA40" s="92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115"/>
      <c r="BP40" s="92"/>
      <c r="BQ40" s="92"/>
      <c r="BR40" s="92"/>
    </row>
    <row r="41" spans="3:70" s="84" customFormat="1" ht="21.75" customHeight="1" x14ac:dyDescent="0.3">
      <c r="C41" s="116" t="str">
        <f t="shared" si="8"/>
        <v>Teri</v>
      </c>
      <c r="D41" s="117">
        <f t="shared" si="18"/>
        <v>0</v>
      </c>
      <c r="E41" s="117">
        <f t="shared" si="18"/>
        <v>0</v>
      </c>
      <c r="F41" s="117">
        <f t="shared" si="18"/>
        <v>0</v>
      </c>
      <c r="G41" s="117">
        <f t="shared" si="18"/>
        <v>0</v>
      </c>
      <c r="H41" s="117">
        <f t="shared" si="18"/>
        <v>0</v>
      </c>
      <c r="I41" s="117"/>
      <c r="J41" s="117">
        <f t="shared" ref="J41:Y41" si="24">IF(J20=J$4,1,0)</f>
        <v>0</v>
      </c>
      <c r="K41" s="117">
        <f t="shared" si="24"/>
        <v>0</v>
      </c>
      <c r="L41" s="117">
        <f t="shared" si="24"/>
        <v>0</v>
      </c>
      <c r="M41" s="117">
        <f t="shared" si="24"/>
        <v>0</v>
      </c>
      <c r="N41" s="117">
        <f t="shared" si="24"/>
        <v>0</v>
      </c>
      <c r="O41" s="117">
        <f t="shared" si="24"/>
        <v>0</v>
      </c>
      <c r="P41" s="117">
        <f t="shared" si="24"/>
        <v>0</v>
      </c>
      <c r="Q41" s="117">
        <f t="shared" si="24"/>
        <v>0</v>
      </c>
      <c r="R41" s="117">
        <f t="shared" si="24"/>
        <v>0</v>
      </c>
      <c r="S41" s="117">
        <f t="shared" si="24"/>
        <v>0</v>
      </c>
      <c r="T41" s="117">
        <f t="shared" si="24"/>
        <v>0</v>
      </c>
      <c r="U41" s="117">
        <f t="shared" si="24"/>
        <v>0</v>
      </c>
      <c r="V41" s="117">
        <f t="shared" si="24"/>
        <v>0</v>
      </c>
      <c r="W41" s="117">
        <f t="shared" si="24"/>
        <v>0</v>
      </c>
      <c r="X41" s="117">
        <f t="shared" si="24"/>
        <v>0</v>
      </c>
      <c r="Y41" s="117">
        <f t="shared" si="24"/>
        <v>0</v>
      </c>
      <c r="Z41" s="118"/>
      <c r="AA41" s="92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115"/>
      <c r="BP41" s="92"/>
      <c r="BQ41" s="92"/>
      <c r="BR41" s="92"/>
    </row>
    <row r="42" spans="3:70" s="84" customFormat="1" ht="21.75" customHeight="1" x14ac:dyDescent="0.3">
      <c r="C42" s="116" t="str">
        <f t="shared" si="8"/>
        <v>Steve</v>
      </c>
      <c r="D42" s="117">
        <f t="shared" ref="D42:H44" si="25">IF(D22=D$4,1,0)</f>
        <v>0</v>
      </c>
      <c r="E42" s="117">
        <f t="shared" si="25"/>
        <v>0</v>
      </c>
      <c r="F42" s="117">
        <f t="shared" si="25"/>
        <v>0</v>
      </c>
      <c r="G42" s="117">
        <f t="shared" si="25"/>
        <v>0</v>
      </c>
      <c r="H42" s="117">
        <f t="shared" si="25"/>
        <v>0</v>
      </c>
      <c r="I42" s="117"/>
      <c r="J42" s="117">
        <f t="shared" ref="J42:Y42" si="26">IF(J22=J$4,1,0)</f>
        <v>0</v>
      </c>
      <c r="K42" s="117">
        <f t="shared" si="26"/>
        <v>0</v>
      </c>
      <c r="L42" s="117">
        <f t="shared" si="26"/>
        <v>0</v>
      </c>
      <c r="M42" s="117">
        <f t="shared" si="26"/>
        <v>0</v>
      </c>
      <c r="N42" s="117">
        <f t="shared" si="26"/>
        <v>0</v>
      </c>
      <c r="O42" s="117">
        <f t="shared" si="26"/>
        <v>0</v>
      </c>
      <c r="P42" s="117">
        <f t="shared" si="26"/>
        <v>0</v>
      </c>
      <c r="Q42" s="117">
        <f t="shared" si="26"/>
        <v>0</v>
      </c>
      <c r="R42" s="117">
        <f t="shared" si="26"/>
        <v>0</v>
      </c>
      <c r="S42" s="117">
        <f t="shared" si="26"/>
        <v>0</v>
      </c>
      <c r="T42" s="117">
        <f t="shared" si="26"/>
        <v>0</v>
      </c>
      <c r="U42" s="117">
        <f t="shared" si="26"/>
        <v>0</v>
      </c>
      <c r="V42" s="117">
        <f t="shared" si="26"/>
        <v>0</v>
      </c>
      <c r="W42" s="117">
        <f t="shared" si="26"/>
        <v>0</v>
      </c>
      <c r="X42" s="117">
        <f t="shared" si="26"/>
        <v>0</v>
      </c>
      <c r="Y42" s="117">
        <f t="shared" si="26"/>
        <v>0</v>
      </c>
      <c r="Z42" s="118"/>
      <c r="AA42" s="92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115"/>
      <c r="BP42" s="92"/>
      <c r="BQ42" s="92"/>
      <c r="BR42" s="92"/>
    </row>
    <row r="43" spans="3:70" s="84" customFormat="1" ht="21.75" customHeight="1" x14ac:dyDescent="0.3">
      <c r="C43" s="116" t="str">
        <f t="shared" si="8"/>
        <v>Kim</v>
      </c>
      <c r="D43" s="117">
        <f>IF(D20=D$4,1,0)</f>
        <v>0</v>
      </c>
      <c r="E43" s="117">
        <f t="shared" si="25"/>
        <v>0</v>
      </c>
      <c r="F43" s="117">
        <f>IF(F20=F$4,1,0)</f>
        <v>0</v>
      </c>
      <c r="G43" s="117">
        <f>IF(G20=G$4,1,0)</f>
        <v>0</v>
      </c>
      <c r="H43" s="117">
        <f>IF(H20=H$4,1,0)</f>
        <v>0</v>
      </c>
      <c r="I43" s="117"/>
      <c r="J43" s="117">
        <f t="shared" ref="J43:Y43" si="27">IF(J20=J$4,1,0)</f>
        <v>0</v>
      </c>
      <c r="K43" s="117">
        <f t="shared" si="27"/>
        <v>0</v>
      </c>
      <c r="L43" s="117">
        <f t="shared" si="27"/>
        <v>0</v>
      </c>
      <c r="M43" s="117">
        <f t="shared" si="27"/>
        <v>0</v>
      </c>
      <c r="N43" s="117">
        <f t="shared" si="27"/>
        <v>0</v>
      </c>
      <c r="O43" s="117">
        <f t="shared" si="27"/>
        <v>0</v>
      </c>
      <c r="P43" s="117">
        <f t="shared" si="27"/>
        <v>0</v>
      </c>
      <c r="Q43" s="117">
        <f t="shared" si="27"/>
        <v>0</v>
      </c>
      <c r="R43" s="117">
        <f t="shared" si="27"/>
        <v>0</v>
      </c>
      <c r="S43" s="117">
        <f t="shared" si="27"/>
        <v>0</v>
      </c>
      <c r="T43" s="117">
        <f t="shared" si="27"/>
        <v>0</v>
      </c>
      <c r="U43" s="117">
        <f t="shared" si="27"/>
        <v>0</v>
      </c>
      <c r="V43" s="117">
        <f t="shared" si="27"/>
        <v>0</v>
      </c>
      <c r="W43" s="117">
        <f t="shared" si="27"/>
        <v>0</v>
      </c>
      <c r="X43" s="117">
        <f t="shared" si="27"/>
        <v>0</v>
      </c>
      <c r="Y43" s="117">
        <f t="shared" si="27"/>
        <v>0</v>
      </c>
      <c r="Z43" s="118"/>
      <c r="AA43" s="92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115"/>
      <c r="BP43" s="92"/>
      <c r="BQ43" s="92"/>
      <c r="BR43" s="92"/>
    </row>
    <row r="44" spans="3:70" s="84" customFormat="1" ht="21.75" customHeight="1" x14ac:dyDescent="0.3">
      <c r="C44" s="116"/>
      <c r="D44" s="117">
        <f>IF(D22=D$4,1,0)</f>
        <v>0</v>
      </c>
      <c r="E44" s="117">
        <f t="shared" si="25"/>
        <v>0</v>
      </c>
      <c r="F44" s="117">
        <f>IF(F22=F$4,1,0)</f>
        <v>0</v>
      </c>
      <c r="G44" s="117">
        <f>IF(G22=G$4,1,0)</f>
        <v>0</v>
      </c>
      <c r="H44" s="117">
        <f>IF(H22=H$4,1,0)</f>
        <v>0</v>
      </c>
      <c r="I44" s="117"/>
      <c r="J44" s="117">
        <f t="shared" ref="J44:Y44" si="28">IF(J22=J$4,1,0)</f>
        <v>0</v>
      </c>
      <c r="K44" s="117">
        <f t="shared" si="28"/>
        <v>0</v>
      </c>
      <c r="L44" s="117">
        <f t="shared" si="28"/>
        <v>0</v>
      </c>
      <c r="M44" s="117">
        <f t="shared" si="28"/>
        <v>0</v>
      </c>
      <c r="N44" s="117">
        <f t="shared" si="28"/>
        <v>0</v>
      </c>
      <c r="O44" s="117">
        <f t="shared" si="28"/>
        <v>0</v>
      </c>
      <c r="P44" s="117">
        <f t="shared" si="28"/>
        <v>0</v>
      </c>
      <c r="Q44" s="117">
        <f t="shared" si="28"/>
        <v>0</v>
      </c>
      <c r="R44" s="117">
        <f t="shared" si="28"/>
        <v>0</v>
      </c>
      <c r="S44" s="117">
        <f t="shared" si="28"/>
        <v>0</v>
      </c>
      <c r="T44" s="117">
        <f t="shared" si="28"/>
        <v>0</v>
      </c>
      <c r="U44" s="117">
        <f t="shared" si="28"/>
        <v>0</v>
      </c>
      <c r="V44" s="117">
        <f t="shared" si="28"/>
        <v>0</v>
      </c>
      <c r="W44" s="117">
        <f t="shared" si="28"/>
        <v>0</v>
      </c>
      <c r="X44" s="117">
        <f t="shared" si="28"/>
        <v>0</v>
      </c>
      <c r="Y44" s="117">
        <f t="shared" si="28"/>
        <v>0</v>
      </c>
      <c r="Z44" s="118"/>
      <c r="AA44" s="92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115"/>
      <c r="BP44" s="92"/>
      <c r="BQ44" s="92"/>
      <c r="BR44" s="92"/>
    </row>
    <row r="45" spans="3:70" s="84" customFormat="1" ht="21.75" customHeight="1" x14ac:dyDescent="0.3">
      <c r="C45" s="116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8"/>
      <c r="AA45" s="92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115"/>
      <c r="BP45" s="92"/>
      <c r="BQ45" s="92"/>
      <c r="BR45" s="92"/>
    </row>
    <row r="46" spans="3:70" ht="21.75" customHeight="1" x14ac:dyDescent="0.3">
      <c r="C46" s="116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114"/>
      <c r="AA46" s="92"/>
      <c r="AB46" s="84"/>
      <c r="AC46" s="84"/>
    </row>
    <row r="47" spans="3:70" ht="21.75" customHeight="1" x14ac:dyDescent="0.3">
      <c r="C47" s="116"/>
      <c r="Z47" s="33"/>
    </row>
  </sheetData>
  <conditionalFormatting sqref="D5:H22 J5:Y22">
    <cfRule type="cellIs" dxfId="1" priority="1" operator="equal">
      <formula>D$4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A5FD-FA42-4CBD-A4D7-CE31DA35A964}">
  <sheetPr>
    <tabColor theme="2" tint="-0.249977111117893"/>
  </sheetPr>
  <dimension ref="C1:BV47"/>
  <sheetViews>
    <sheetView topLeftCell="A3" workbookViewId="0">
      <selection activeCell="BS3" sqref="BS1:BT1048576"/>
    </sheetView>
  </sheetViews>
  <sheetFormatPr defaultColWidth="5.109375" defaultRowHeight="21.75" customHeight="1" x14ac:dyDescent="0.3"/>
  <cols>
    <col min="1" max="1" width="5.109375" style="12"/>
    <col min="2" max="2" width="7" style="12" customWidth="1"/>
    <col min="3" max="3" width="14.44140625" style="12" customWidth="1"/>
    <col min="4" max="4" width="4.109375" style="13" customWidth="1"/>
    <col min="5" max="5" width="4.44140625" style="13" customWidth="1"/>
    <col min="6" max="8" width="4.109375" style="13" customWidth="1"/>
    <col min="9" max="9" width="1.44140625" style="13" customWidth="1"/>
    <col min="10" max="10" width="4.44140625" style="13" customWidth="1"/>
    <col min="11" max="25" width="4.109375" style="13" customWidth="1"/>
    <col min="26" max="26" width="4.109375" style="14" customWidth="1"/>
    <col min="27" max="27" width="5" style="13" customWidth="1"/>
    <col min="28" max="28" width="2.33203125" style="12" customWidth="1"/>
    <col min="29" max="29" width="5.33203125" style="12" customWidth="1"/>
    <col min="30" max="30" width="4.5546875" style="12" customWidth="1"/>
    <col min="31" max="31" width="4.5546875" style="26" customWidth="1"/>
    <col min="32" max="48" width="4.44140625" style="26" hidden="1" customWidth="1"/>
    <col min="49" max="49" width="7.33203125" style="26" hidden="1" customWidth="1"/>
    <col min="50" max="50" width="5.109375" style="12" customWidth="1"/>
    <col min="51" max="66" width="4.44140625" style="110" customWidth="1"/>
    <col min="67" max="67" width="4.44140625" style="111" customWidth="1"/>
    <col min="68" max="70" width="5.109375" style="13"/>
    <col min="71" max="16384" width="5.109375" style="12"/>
  </cols>
  <sheetData>
    <row r="1" spans="3:74" ht="15.6" customHeight="1" thickBot="1" x14ac:dyDescent="0.35"/>
    <row r="2" spans="3:74" ht="17.25" customHeight="1" thickBot="1" x14ac:dyDescent="0.35">
      <c r="C2" s="15"/>
      <c r="D2" s="16"/>
      <c r="E2" s="16" t="s">
        <v>29</v>
      </c>
      <c r="F2" s="16"/>
      <c r="G2" s="16"/>
      <c r="H2" s="16"/>
      <c r="I2" s="16"/>
      <c r="J2" s="16"/>
      <c r="K2" s="17" t="s">
        <v>28</v>
      </c>
      <c r="L2" s="17"/>
      <c r="M2" s="17" t="s">
        <v>27</v>
      </c>
      <c r="N2" s="16"/>
      <c r="O2" s="16"/>
      <c r="P2" s="17">
        <v>6</v>
      </c>
      <c r="Q2" s="16"/>
      <c r="R2" s="16"/>
      <c r="S2" s="16"/>
      <c r="T2" s="16"/>
      <c r="U2" s="16" t="s">
        <v>15</v>
      </c>
      <c r="V2" s="16"/>
      <c r="W2" s="16"/>
      <c r="X2" s="16"/>
      <c r="Y2" s="16"/>
      <c r="Z2" s="18"/>
    </row>
    <row r="3" spans="3:74" ht="193.5" customHeight="1" thickBot="1" x14ac:dyDescent="0.3">
      <c r="C3" s="19"/>
      <c r="D3" s="78"/>
      <c r="E3" s="78"/>
      <c r="F3" s="78"/>
      <c r="G3" s="78"/>
      <c r="H3" s="78"/>
      <c r="I3" s="89"/>
      <c r="J3" s="31" t="s">
        <v>154</v>
      </c>
      <c r="K3" s="27" t="s">
        <v>153</v>
      </c>
      <c r="L3" s="27" t="s">
        <v>151</v>
      </c>
      <c r="M3" s="27" t="s">
        <v>152</v>
      </c>
      <c r="N3" s="27" t="s">
        <v>150</v>
      </c>
      <c r="O3" s="27" t="s">
        <v>149</v>
      </c>
      <c r="P3" s="27" t="s">
        <v>148</v>
      </c>
      <c r="Q3" s="27" t="s">
        <v>147</v>
      </c>
      <c r="R3" s="27" t="s">
        <v>146</v>
      </c>
      <c r="S3" s="27" t="s">
        <v>145</v>
      </c>
      <c r="T3" s="27" t="s">
        <v>144</v>
      </c>
      <c r="U3" s="27" t="s">
        <v>143</v>
      </c>
      <c r="V3" s="27" t="s">
        <v>142</v>
      </c>
      <c r="W3" s="144"/>
      <c r="X3" s="31" t="s">
        <v>141</v>
      </c>
      <c r="Y3" s="31" t="s">
        <v>140</v>
      </c>
      <c r="Z3" s="28" t="s">
        <v>0</v>
      </c>
      <c r="AA3" s="20" t="s">
        <v>1</v>
      </c>
      <c r="AC3" s="11" t="s">
        <v>14</v>
      </c>
      <c r="AF3" s="155" t="str">
        <f>C5</f>
        <v>Fred</v>
      </c>
      <c r="AG3" s="155" t="str">
        <f>C6</f>
        <v>Joni</v>
      </c>
      <c r="AH3" s="155" t="str">
        <f>C7</f>
        <v>Tara</v>
      </c>
      <c r="AI3" s="155" t="str">
        <f>C8</f>
        <v>Roger</v>
      </c>
      <c r="AJ3" s="155" t="str">
        <f>C9</f>
        <v>Jeanne</v>
      </c>
      <c r="AK3" s="155" t="str">
        <f>C10</f>
        <v>Jackie</v>
      </c>
      <c r="AL3" s="155" t="str">
        <f>C11</f>
        <v>Darla</v>
      </c>
      <c r="AM3" s="155" t="str">
        <f>C12</f>
        <v>Kieran</v>
      </c>
      <c r="AN3" s="155" t="str">
        <f>C13</f>
        <v>Kaidan</v>
      </c>
      <c r="AO3" s="155" t="str">
        <f>C14</f>
        <v>Jim</v>
      </c>
      <c r="AP3" s="155" t="str">
        <f>C15</f>
        <v>Lisa</v>
      </c>
      <c r="AQ3" s="155" t="str">
        <f>C16</f>
        <v>Stuart</v>
      </c>
      <c r="AR3" s="155" t="str">
        <f>C17</f>
        <v>Debbie</v>
      </c>
      <c r="AS3" s="155" t="str">
        <f>C18</f>
        <v>Scott</v>
      </c>
      <c r="AT3" s="155" t="str">
        <f>C19</f>
        <v>Michelle</v>
      </c>
      <c r="AU3" s="155" t="str">
        <f>C20</f>
        <v>Teri</v>
      </c>
      <c r="AV3" s="155" t="str">
        <f>C21</f>
        <v>Steve</v>
      </c>
      <c r="AW3" s="155" t="str">
        <f>C22</f>
        <v>Kim</v>
      </c>
      <c r="AY3" s="93" t="str">
        <f>C5</f>
        <v>Fred</v>
      </c>
      <c r="AZ3" s="93" t="str">
        <f>C6</f>
        <v>Joni</v>
      </c>
      <c r="BA3" s="93" t="str">
        <f>C7</f>
        <v>Tara</v>
      </c>
      <c r="BB3" s="93" t="str">
        <f>C8</f>
        <v>Roger</v>
      </c>
      <c r="BC3" s="93" t="s">
        <v>39</v>
      </c>
      <c r="BD3" s="93" t="str">
        <f>C10</f>
        <v>Jackie</v>
      </c>
      <c r="BE3" s="93" t="str">
        <f>C11</f>
        <v>Darla</v>
      </c>
      <c r="BF3" s="93" t="str">
        <f>C12</f>
        <v>Kieran</v>
      </c>
      <c r="BG3" s="93" t="str">
        <f>C13</f>
        <v>Kaidan</v>
      </c>
      <c r="BH3" s="93" t="str">
        <f>C14</f>
        <v>Jim</v>
      </c>
      <c r="BI3" s="93" t="str">
        <f>C15</f>
        <v>Lisa</v>
      </c>
      <c r="BJ3" s="93" t="str">
        <f>C16</f>
        <v>Stuart</v>
      </c>
      <c r="BK3" s="93" t="str">
        <f>C17</f>
        <v>Debbie</v>
      </c>
      <c r="BL3" s="93" t="str">
        <f>C18</f>
        <v>Scott</v>
      </c>
      <c r="BM3" s="93" t="str">
        <f>C19</f>
        <v>Michelle</v>
      </c>
      <c r="BN3" s="93" t="str">
        <f>C20</f>
        <v>Teri</v>
      </c>
      <c r="BO3" s="93" t="str">
        <f>C21</f>
        <v>Steve</v>
      </c>
      <c r="BP3" s="93" t="str">
        <f>C22</f>
        <v>Kim</v>
      </c>
    </row>
    <row r="4" spans="3:74" s="24" customFormat="1" ht="20.25" customHeight="1" thickBot="1" x14ac:dyDescent="0.35">
      <c r="C4" s="29" t="s">
        <v>13</v>
      </c>
      <c r="D4" s="30" t="s">
        <v>60</v>
      </c>
      <c r="E4" s="30" t="s">
        <v>60</v>
      </c>
      <c r="F4" s="30" t="s">
        <v>60</v>
      </c>
      <c r="G4" s="30" t="s">
        <v>60</v>
      </c>
      <c r="H4" s="30" t="s">
        <v>60</v>
      </c>
      <c r="I4" s="30" t="s">
        <v>60</v>
      </c>
      <c r="J4" s="30" t="s">
        <v>60</v>
      </c>
      <c r="K4" s="30" t="s">
        <v>60</v>
      </c>
      <c r="L4" s="30" t="s">
        <v>60</v>
      </c>
      <c r="M4" s="30" t="s">
        <v>60</v>
      </c>
      <c r="N4" s="30" t="s">
        <v>60</v>
      </c>
      <c r="O4" s="30" t="s">
        <v>60</v>
      </c>
      <c r="P4" s="30" t="s">
        <v>60</v>
      </c>
      <c r="Q4" s="30" t="s">
        <v>60</v>
      </c>
      <c r="R4" s="30" t="s">
        <v>60</v>
      </c>
      <c r="S4" s="30" t="s">
        <v>60</v>
      </c>
      <c r="T4" s="30" t="s">
        <v>60</v>
      </c>
      <c r="U4" s="30" t="s">
        <v>60</v>
      </c>
      <c r="V4" s="30" t="s">
        <v>60</v>
      </c>
      <c r="W4" s="30" t="s">
        <v>60</v>
      </c>
      <c r="X4" s="30" t="s">
        <v>60</v>
      </c>
      <c r="Y4" s="30" t="s">
        <v>60</v>
      </c>
      <c r="Z4" s="32"/>
      <c r="AA4" s="34"/>
      <c r="AC4" s="25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60"/>
      <c r="AX4" s="26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3"/>
      <c r="BP4" s="113"/>
      <c r="BQ4" s="139"/>
      <c r="BR4" s="140"/>
      <c r="BS4" s="139"/>
    </row>
    <row r="5" spans="3:74" s="2" customFormat="1" ht="20.25" customHeight="1" thickBot="1" x14ac:dyDescent="0.35">
      <c r="C5" s="76" t="str">
        <f>'GRAND TOTALS'!C2</f>
        <v>Fred</v>
      </c>
      <c r="D5" s="99" t="str">
        <f>AF5</f>
        <v/>
      </c>
      <c r="E5" s="99" t="str">
        <f>AF6</f>
        <v/>
      </c>
      <c r="F5" s="99" t="str">
        <f>AF7</f>
        <v/>
      </c>
      <c r="G5" s="99" t="str">
        <f>AF8</f>
        <v/>
      </c>
      <c r="H5" s="99" t="str">
        <f>AF9</f>
        <v/>
      </c>
      <c r="I5" s="99"/>
      <c r="J5" s="99" t="str">
        <f>AF10</f>
        <v/>
      </c>
      <c r="K5" s="99" t="str">
        <f>AF11</f>
        <v/>
      </c>
      <c r="L5" s="99" t="str">
        <f>AF12</f>
        <v/>
      </c>
      <c r="M5" s="99" t="str">
        <f>AF13</f>
        <v/>
      </c>
      <c r="N5" s="99" t="str">
        <f>AF14</f>
        <v/>
      </c>
      <c r="O5" s="99" t="str">
        <f>AF15</f>
        <v/>
      </c>
      <c r="P5" s="99" t="str">
        <f>AF16</f>
        <v/>
      </c>
      <c r="Q5" s="99" t="str">
        <f>AF17</f>
        <v/>
      </c>
      <c r="R5" s="99" t="str">
        <f>AF18</f>
        <v/>
      </c>
      <c r="S5" s="99" t="str">
        <f>AF19</f>
        <v/>
      </c>
      <c r="T5" s="99" t="str">
        <f>AF20</f>
        <v/>
      </c>
      <c r="U5" s="99" t="str">
        <f>AF21</f>
        <v/>
      </c>
      <c r="V5" s="99" t="str">
        <f>AF22</f>
        <v/>
      </c>
      <c r="W5" s="99" t="str">
        <f>AF23</f>
        <v/>
      </c>
      <c r="X5" s="99" t="str">
        <f>AF24</f>
        <v/>
      </c>
      <c r="Y5" s="99" t="str">
        <f>AF25</f>
        <v/>
      </c>
      <c r="Z5" s="99">
        <f t="shared" ref="Z5:Z20" si="0">SUM(D26:Y26)</f>
        <v>0</v>
      </c>
      <c r="AA5" s="99">
        <f>AY26</f>
        <v>0</v>
      </c>
      <c r="AC5" s="21">
        <f>Z5+'Week 5'!Z5</f>
        <v>0</v>
      </c>
      <c r="AE5" s="24"/>
      <c r="AF5" s="165" t="str">
        <f>TRIM(AY5)</f>
        <v/>
      </c>
      <c r="AG5" s="165" t="str">
        <f t="shared" ref="AG5:AV20" si="1">TRIM(AZ5)</f>
        <v/>
      </c>
      <c r="AH5" s="165" t="str">
        <f t="shared" si="1"/>
        <v/>
      </c>
      <c r="AI5" s="165" t="str">
        <f>TRIM(BB5)</f>
        <v/>
      </c>
      <c r="AJ5" s="165" t="str">
        <f t="shared" si="1"/>
        <v/>
      </c>
      <c r="AK5" s="165" t="str">
        <f t="shared" si="1"/>
        <v/>
      </c>
      <c r="AL5" s="165" t="str">
        <f t="shared" si="1"/>
        <v/>
      </c>
      <c r="AM5" s="165" t="str">
        <f t="shared" si="1"/>
        <v/>
      </c>
      <c r="AN5" s="165" t="str">
        <f t="shared" si="1"/>
        <v/>
      </c>
      <c r="AO5" s="165" t="str">
        <f t="shared" si="1"/>
        <v/>
      </c>
      <c r="AP5" s="165" t="str">
        <f t="shared" si="1"/>
        <v/>
      </c>
      <c r="AQ5" s="165" t="str">
        <f t="shared" si="1"/>
        <v/>
      </c>
      <c r="AR5" s="165" t="str">
        <f t="shared" si="1"/>
        <v/>
      </c>
      <c r="AS5" s="165" t="str">
        <f t="shared" si="1"/>
        <v/>
      </c>
      <c r="AT5" s="165" t="str">
        <f t="shared" si="1"/>
        <v/>
      </c>
      <c r="AU5" s="165" t="str">
        <f t="shared" si="1"/>
        <v/>
      </c>
      <c r="AV5" s="165" t="str">
        <f t="shared" si="1"/>
        <v/>
      </c>
      <c r="AW5" s="165" t="str">
        <f t="shared" ref="AW5:AW26" si="2">TRIM(BP5)</f>
        <v/>
      </c>
      <c r="AX5" s="88"/>
      <c r="AY5" s="169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1"/>
      <c r="BQ5" s="141"/>
      <c r="BR5" s="141"/>
      <c r="BS5" s="162"/>
      <c r="BT5" s="161"/>
      <c r="BU5" s="141"/>
      <c r="BV5" s="140"/>
    </row>
    <row r="6" spans="3:74" s="2" customFormat="1" ht="20.25" customHeight="1" thickBot="1" x14ac:dyDescent="0.35">
      <c r="C6" s="76" t="str">
        <f>'GRAND TOTALS'!C3</f>
        <v>Joni</v>
      </c>
      <c r="D6" s="99" t="str">
        <f>AG5</f>
        <v/>
      </c>
      <c r="E6" s="99" t="str">
        <f>AG6</f>
        <v/>
      </c>
      <c r="F6" s="99" t="str">
        <f>AG7</f>
        <v/>
      </c>
      <c r="G6" s="99" t="str">
        <f>AG8</f>
        <v/>
      </c>
      <c r="H6" s="99" t="str">
        <f>AG9</f>
        <v/>
      </c>
      <c r="I6" s="99"/>
      <c r="J6" s="99" t="str">
        <f>AG10</f>
        <v/>
      </c>
      <c r="K6" s="99" t="str">
        <f>AG11</f>
        <v/>
      </c>
      <c r="L6" s="99" t="str">
        <f>AG12</f>
        <v/>
      </c>
      <c r="M6" s="99" t="str">
        <f>AG13</f>
        <v/>
      </c>
      <c r="N6" s="99" t="str">
        <f>AG14</f>
        <v/>
      </c>
      <c r="O6" s="99" t="str">
        <f>AG15</f>
        <v/>
      </c>
      <c r="P6" s="99" t="str">
        <f>AG16</f>
        <v/>
      </c>
      <c r="Q6" s="99" t="str">
        <f>AG17</f>
        <v/>
      </c>
      <c r="R6" s="99" t="str">
        <f>AG18</f>
        <v/>
      </c>
      <c r="S6" s="99" t="str">
        <f>AG19</f>
        <v/>
      </c>
      <c r="T6" s="99" t="str">
        <f>AG20</f>
        <v/>
      </c>
      <c r="U6" s="99" t="str">
        <f>AG21</f>
        <v/>
      </c>
      <c r="V6" s="99" t="str">
        <f>AG22</f>
        <v/>
      </c>
      <c r="W6" s="99" t="str">
        <f>AG23</f>
        <v/>
      </c>
      <c r="X6" s="99" t="str">
        <f>AG24</f>
        <v/>
      </c>
      <c r="Y6" s="99" t="str">
        <f>AG25</f>
        <v/>
      </c>
      <c r="Z6" s="99">
        <f t="shared" si="0"/>
        <v>0</v>
      </c>
      <c r="AA6" s="99">
        <f>AZ26</f>
        <v>0</v>
      </c>
      <c r="AC6" s="21">
        <f>Z6+'Week 5'!Z6</f>
        <v>0</v>
      </c>
      <c r="AE6" s="24"/>
      <c r="AF6" s="165" t="str">
        <f t="shared" ref="AF6:AU26" si="3">TRIM(AY6)</f>
        <v/>
      </c>
      <c r="AG6" s="165" t="str">
        <f t="shared" si="1"/>
        <v/>
      </c>
      <c r="AH6" s="165" t="str">
        <f t="shared" si="1"/>
        <v/>
      </c>
      <c r="AI6" s="165" t="str">
        <f>TRIM(BB6)</f>
        <v/>
      </c>
      <c r="AJ6" s="165" t="str">
        <f t="shared" si="1"/>
        <v/>
      </c>
      <c r="AK6" s="165" t="str">
        <f t="shared" si="1"/>
        <v/>
      </c>
      <c r="AL6" s="165" t="str">
        <f t="shared" si="1"/>
        <v/>
      </c>
      <c r="AM6" s="165" t="str">
        <f t="shared" si="1"/>
        <v/>
      </c>
      <c r="AN6" s="165" t="str">
        <f t="shared" si="1"/>
        <v/>
      </c>
      <c r="AO6" s="165" t="str">
        <f t="shared" si="1"/>
        <v/>
      </c>
      <c r="AP6" s="165" t="str">
        <f t="shared" si="1"/>
        <v/>
      </c>
      <c r="AQ6" s="165" t="str">
        <f t="shared" si="1"/>
        <v/>
      </c>
      <c r="AR6" s="165" t="str">
        <f t="shared" si="1"/>
        <v/>
      </c>
      <c r="AS6" s="165" t="str">
        <f t="shared" si="1"/>
        <v/>
      </c>
      <c r="AT6" s="165" t="str">
        <f t="shared" si="1"/>
        <v/>
      </c>
      <c r="AU6" s="165" t="str">
        <f t="shared" si="1"/>
        <v/>
      </c>
      <c r="AV6" s="165" t="str">
        <f t="shared" si="1"/>
        <v/>
      </c>
      <c r="AW6" s="165" t="str">
        <f t="shared" si="2"/>
        <v/>
      </c>
      <c r="AX6" s="88"/>
      <c r="AY6" s="172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173"/>
      <c r="BQ6" s="141"/>
      <c r="BR6" s="141"/>
      <c r="BS6" s="162"/>
      <c r="BT6" s="161"/>
      <c r="BU6" s="141"/>
      <c r="BV6" s="140"/>
    </row>
    <row r="7" spans="3:74" s="2" customFormat="1" ht="20.25" customHeight="1" thickBot="1" x14ac:dyDescent="0.35">
      <c r="C7" s="76" t="str">
        <f>'GRAND TOTALS'!C4</f>
        <v>Tara</v>
      </c>
      <c r="D7" s="99" t="str">
        <f>AH5</f>
        <v/>
      </c>
      <c r="E7" s="99" t="str">
        <f>AH6</f>
        <v/>
      </c>
      <c r="F7" s="99" t="str">
        <f>AH7</f>
        <v/>
      </c>
      <c r="G7" s="99" t="str">
        <f>AH8</f>
        <v/>
      </c>
      <c r="H7" s="99" t="str">
        <f>AH9</f>
        <v/>
      </c>
      <c r="I7" s="99"/>
      <c r="J7" s="99" t="str">
        <f>AH10</f>
        <v/>
      </c>
      <c r="K7" s="99" t="str">
        <f>AH11</f>
        <v/>
      </c>
      <c r="L7" s="99" t="str">
        <f>AH12</f>
        <v/>
      </c>
      <c r="M7" s="99" t="str">
        <f>AH13</f>
        <v/>
      </c>
      <c r="N7" s="99" t="str">
        <f>AH14</f>
        <v/>
      </c>
      <c r="O7" s="99" t="str">
        <f>AH15</f>
        <v/>
      </c>
      <c r="P7" s="99" t="str">
        <f>AH16</f>
        <v/>
      </c>
      <c r="Q7" s="99" t="str">
        <f>AH17</f>
        <v/>
      </c>
      <c r="R7" s="99" t="str">
        <f>AH18</f>
        <v/>
      </c>
      <c r="S7" s="99" t="str">
        <f>AH19</f>
        <v/>
      </c>
      <c r="T7" s="99" t="str">
        <f>AH20</f>
        <v/>
      </c>
      <c r="U7" s="99" t="str">
        <f>AH21</f>
        <v/>
      </c>
      <c r="V7" s="99" t="str">
        <f>AH22</f>
        <v/>
      </c>
      <c r="W7" s="99" t="str">
        <f>AH23</f>
        <v/>
      </c>
      <c r="X7" s="99" t="str">
        <f>AH24</f>
        <v/>
      </c>
      <c r="Y7" s="99" t="str">
        <f>AH25</f>
        <v/>
      </c>
      <c r="Z7" s="99">
        <f t="shared" si="0"/>
        <v>0</v>
      </c>
      <c r="AA7" s="99">
        <f>BA26</f>
        <v>0</v>
      </c>
      <c r="AC7" s="21">
        <f>Z7+'Week 5'!Z7</f>
        <v>0</v>
      </c>
      <c r="AE7" s="24"/>
      <c r="AF7" s="165" t="str">
        <f t="shared" si="3"/>
        <v/>
      </c>
      <c r="AG7" s="165" t="str">
        <f t="shared" si="1"/>
        <v/>
      </c>
      <c r="AH7" s="165" t="str">
        <f t="shared" si="1"/>
        <v/>
      </c>
      <c r="AI7" s="165" t="str">
        <f t="shared" si="1"/>
        <v/>
      </c>
      <c r="AJ7" s="165" t="str">
        <f t="shared" si="1"/>
        <v/>
      </c>
      <c r="AK7" s="165" t="str">
        <f t="shared" si="1"/>
        <v/>
      </c>
      <c r="AL7" s="165" t="str">
        <f t="shared" si="1"/>
        <v/>
      </c>
      <c r="AM7" s="165" t="str">
        <f t="shared" si="1"/>
        <v/>
      </c>
      <c r="AN7" s="165" t="str">
        <f t="shared" si="1"/>
        <v/>
      </c>
      <c r="AO7" s="165" t="str">
        <f t="shared" si="1"/>
        <v/>
      </c>
      <c r="AP7" s="165" t="str">
        <f t="shared" si="1"/>
        <v/>
      </c>
      <c r="AQ7" s="165" t="str">
        <f t="shared" si="1"/>
        <v/>
      </c>
      <c r="AR7" s="165" t="str">
        <f t="shared" si="1"/>
        <v/>
      </c>
      <c r="AS7" s="165" t="str">
        <f t="shared" si="1"/>
        <v/>
      </c>
      <c r="AT7" s="165" t="str">
        <f t="shared" si="1"/>
        <v/>
      </c>
      <c r="AU7" s="165" t="str">
        <f t="shared" si="1"/>
        <v/>
      </c>
      <c r="AV7" s="165" t="str">
        <f t="shared" si="1"/>
        <v/>
      </c>
      <c r="AW7" s="165" t="str">
        <f t="shared" si="2"/>
        <v/>
      </c>
      <c r="AX7" s="88"/>
      <c r="AY7" s="172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173"/>
      <c r="BQ7" s="141"/>
      <c r="BR7" s="141"/>
      <c r="BS7" s="162"/>
      <c r="BT7" s="161"/>
      <c r="BU7" s="141"/>
      <c r="BV7" s="140"/>
    </row>
    <row r="8" spans="3:74" s="2" customFormat="1" ht="20.25" customHeight="1" thickBot="1" x14ac:dyDescent="0.35">
      <c r="C8" s="76" t="str">
        <f>'GRAND TOTALS'!C5</f>
        <v>Roger</v>
      </c>
      <c r="D8" s="99" t="str">
        <f>AI5</f>
        <v/>
      </c>
      <c r="E8" s="99" t="str">
        <f>AI6</f>
        <v/>
      </c>
      <c r="F8" s="99" t="str">
        <f>AI7</f>
        <v/>
      </c>
      <c r="G8" s="99" t="str">
        <f>AI8</f>
        <v/>
      </c>
      <c r="H8" s="99" t="str">
        <f>AI9</f>
        <v/>
      </c>
      <c r="I8" s="99"/>
      <c r="J8" s="99" t="str">
        <f>AI10</f>
        <v/>
      </c>
      <c r="K8" s="99" t="str">
        <f>AI11</f>
        <v/>
      </c>
      <c r="L8" s="99" t="str">
        <f>AI12</f>
        <v/>
      </c>
      <c r="M8" s="99" t="str">
        <f>AI13</f>
        <v/>
      </c>
      <c r="N8" s="99" t="str">
        <f>AI14</f>
        <v/>
      </c>
      <c r="O8" s="99" t="str">
        <f>AI15</f>
        <v/>
      </c>
      <c r="P8" s="99" t="str">
        <f>AI16</f>
        <v/>
      </c>
      <c r="Q8" s="99" t="str">
        <f>AI17</f>
        <v/>
      </c>
      <c r="R8" s="99" t="str">
        <f>AI18</f>
        <v/>
      </c>
      <c r="S8" s="99" t="str">
        <f>AI19</f>
        <v/>
      </c>
      <c r="T8" s="99" t="str">
        <f>AI20</f>
        <v/>
      </c>
      <c r="U8" s="99" t="str">
        <f>AI21</f>
        <v/>
      </c>
      <c r="V8" s="99" t="str">
        <f>AI22</f>
        <v/>
      </c>
      <c r="W8" s="99" t="str">
        <f>AI23</f>
        <v/>
      </c>
      <c r="X8" s="99" t="str">
        <f>AI24</f>
        <v/>
      </c>
      <c r="Y8" s="99" t="str">
        <f>AI25</f>
        <v/>
      </c>
      <c r="Z8" s="99">
        <f t="shared" si="0"/>
        <v>0</v>
      </c>
      <c r="AA8" s="99">
        <f>BB26</f>
        <v>0</v>
      </c>
      <c r="AC8" s="21">
        <f>Z8+'Week 5'!Z8</f>
        <v>0</v>
      </c>
      <c r="AE8" s="24"/>
      <c r="AF8" s="165" t="str">
        <f t="shared" si="3"/>
        <v/>
      </c>
      <c r="AG8" s="165" t="str">
        <f t="shared" si="1"/>
        <v/>
      </c>
      <c r="AH8" s="165" t="str">
        <f t="shared" si="1"/>
        <v/>
      </c>
      <c r="AI8" s="165" t="str">
        <f t="shared" si="1"/>
        <v/>
      </c>
      <c r="AJ8" s="165" t="str">
        <f t="shared" si="1"/>
        <v/>
      </c>
      <c r="AK8" s="165" t="str">
        <f t="shared" si="1"/>
        <v/>
      </c>
      <c r="AL8" s="165" t="str">
        <f t="shared" si="1"/>
        <v/>
      </c>
      <c r="AM8" s="165" t="str">
        <f t="shared" si="1"/>
        <v/>
      </c>
      <c r="AN8" s="165" t="str">
        <f t="shared" si="1"/>
        <v/>
      </c>
      <c r="AO8" s="165" t="str">
        <f t="shared" si="1"/>
        <v/>
      </c>
      <c r="AP8" s="165" t="str">
        <f t="shared" si="1"/>
        <v/>
      </c>
      <c r="AQ8" s="165" t="str">
        <f t="shared" si="1"/>
        <v/>
      </c>
      <c r="AR8" s="165" t="str">
        <f t="shared" si="1"/>
        <v/>
      </c>
      <c r="AS8" s="165" t="str">
        <f t="shared" si="1"/>
        <v/>
      </c>
      <c r="AT8" s="165" t="str">
        <f t="shared" si="1"/>
        <v/>
      </c>
      <c r="AU8" s="165" t="str">
        <f t="shared" si="1"/>
        <v/>
      </c>
      <c r="AV8" s="165" t="str">
        <f t="shared" si="1"/>
        <v/>
      </c>
      <c r="AW8" s="165" t="str">
        <f t="shared" si="2"/>
        <v/>
      </c>
      <c r="AX8" s="88"/>
      <c r="AY8" s="172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173"/>
      <c r="BQ8" s="141"/>
      <c r="BR8" s="141"/>
      <c r="BS8" s="162"/>
      <c r="BT8" s="161"/>
      <c r="BU8" s="141"/>
      <c r="BV8" s="140"/>
    </row>
    <row r="9" spans="3:74" s="2" customFormat="1" ht="20.25" customHeight="1" thickBot="1" x14ac:dyDescent="0.35">
      <c r="C9" s="76" t="str">
        <f>'GRAND TOTALS'!C6</f>
        <v>Jeanne</v>
      </c>
      <c r="D9" s="99" t="str">
        <f>AJ5</f>
        <v/>
      </c>
      <c r="E9" s="99" t="str">
        <f>AJ6</f>
        <v/>
      </c>
      <c r="F9" s="99" t="str">
        <f>AJ7</f>
        <v/>
      </c>
      <c r="G9" s="99" t="str">
        <f>AJ8</f>
        <v/>
      </c>
      <c r="H9" s="99" t="str">
        <f>AJ9</f>
        <v/>
      </c>
      <c r="I9" s="99"/>
      <c r="J9" s="99" t="str">
        <f>AJ10</f>
        <v/>
      </c>
      <c r="K9" s="99" t="str">
        <f>AJ11</f>
        <v/>
      </c>
      <c r="L9" s="99" t="str">
        <f>AJ12</f>
        <v/>
      </c>
      <c r="M9" s="99" t="str">
        <f>AJ13</f>
        <v/>
      </c>
      <c r="N9" s="99" t="str">
        <f>AJ14</f>
        <v/>
      </c>
      <c r="O9" s="99" t="str">
        <f>AJ15</f>
        <v/>
      </c>
      <c r="P9" s="99" t="str">
        <f>AJ16</f>
        <v/>
      </c>
      <c r="Q9" s="99" t="str">
        <f>AJ17</f>
        <v/>
      </c>
      <c r="R9" s="99" t="str">
        <f>AJ18</f>
        <v/>
      </c>
      <c r="S9" s="99" t="str">
        <f>AJ19</f>
        <v/>
      </c>
      <c r="T9" s="99" t="str">
        <f>AJ20</f>
        <v/>
      </c>
      <c r="U9" s="99" t="str">
        <f>AJ21</f>
        <v/>
      </c>
      <c r="V9" s="99" t="str">
        <f>AJ22</f>
        <v/>
      </c>
      <c r="W9" s="99" t="str">
        <f>AJ23</f>
        <v/>
      </c>
      <c r="X9" s="99" t="str">
        <f>AJ24</f>
        <v/>
      </c>
      <c r="Y9" s="99" t="str">
        <f>AJ25</f>
        <v/>
      </c>
      <c r="Z9" s="99">
        <f t="shared" si="0"/>
        <v>0</v>
      </c>
      <c r="AA9" s="99">
        <f>BC26</f>
        <v>0</v>
      </c>
      <c r="AC9" s="21">
        <f>Z9+'Week 5'!Z9</f>
        <v>0</v>
      </c>
      <c r="AE9" s="24"/>
      <c r="AF9" s="165" t="str">
        <f t="shared" si="3"/>
        <v/>
      </c>
      <c r="AG9" s="165" t="str">
        <f t="shared" si="1"/>
        <v/>
      </c>
      <c r="AH9" s="165" t="str">
        <f t="shared" si="1"/>
        <v/>
      </c>
      <c r="AI9" s="165" t="str">
        <f t="shared" si="1"/>
        <v/>
      </c>
      <c r="AJ9" s="165" t="str">
        <f t="shared" si="1"/>
        <v/>
      </c>
      <c r="AK9" s="165" t="str">
        <f t="shared" si="1"/>
        <v/>
      </c>
      <c r="AL9" s="165" t="str">
        <f t="shared" si="1"/>
        <v/>
      </c>
      <c r="AM9" s="165" t="str">
        <f t="shared" si="1"/>
        <v/>
      </c>
      <c r="AN9" s="165" t="str">
        <f t="shared" si="1"/>
        <v/>
      </c>
      <c r="AO9" s="165" t="str">
        <f t="shared" si="1"/>
        <v/>
      </c>
      <c r="AP9" s="165" t="str">
        <f t="shared" si="1"/>
        <v/>
      </c>
      <c r="AQ9" s="165" t="str">
        <f t="shared" si="1"/>
        <v/>
      </c>
      <c r="AR9" s="165" t="str">
        <f t="shared" si="1"/>
        <v/>
      </c>
      <c r="AS9" s="165" t="str">
        <f t="shared" si="1"/>
        <v/>
      </c>
      <c r="AT9" s="165" t="str">
        <f t="shared" si="1"/>
        <v/>
      </c>
      <c r="AU9" s="165" t="str">
        <f t="shared" si="1"/>
        <v/>
      </c>
      <c r="AV9" s="165" t="str">
        <f t="shared" si="1"/>
        <v/>
      </c>
      <c r="AW9" s="165" t="str">
        <f t="shared" si="2"/>
        <v/>
      </c>
      <c r="AX9" s="88"/>
      <c r="AY9" s="172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173"/>
      <c r="BQ9" s="141"/>
      <c r="BR9" s="141"/>
      <c r="BS9" s="162"/>
      <c r="BT9" s="161"/>
      <c r="BU9" s="141"/>
      <c r="BV9" s="140"/>
    </row>
    <row r="10" spans="3:74" s="2" customFormat="1" ht="20.25" customHeight="1" thickBot="1" x14ac:dyDescent="0.35">
      <c r="C10" s="76" t="str">
        <f>'GRAND TOTALS'!C7</f>
        <v>Jackie</v>
      </c>
      <c r="D10" s="99" t="str">
        <f>AK5</f>
        <v/>
      </c>
      <c r="E10" s="99" t="str">
        <f>AK6</f>
        <v/>
      </c>
      <c r="F10" s="99" t="str">
        <f>AK7</f>
        <v/>
      </c>
      <c r="G10" s="99" t="str">
        <f>AK8</f>
        <v/>
      </c>
      <c r="H10" s="99" t="str">
        <f>AK9</f>
        <v/>
      </c>
      <c r="I10" s="99"/>
      <c r="J10" s="99" t="str">
        <f>AK10</f>
        <v/>
      </c>
      <c r="K10" s="99" t="str">
        <f>AK11</f>
        <v/>
      </c>
      <c r="L10" s="99" t="str">
        <f>AK12</f>
        <v/>
      </c>
      <c r="M10" s="99" t="str">
        <f>AK13</f>
        <v/>
      </c>
      <c r="N10" s="99" t="str">
        <f>AK14</f>
        <v/>
      </c>
      <c r="O10" s="99" t="str">
        <f>AK15</f>
        <v/>
      </c>
      <c r="P10" s="99" t="str">
        <f>AK16</f>
        <v/>
      </c>
      <c r="Q10" s="99" t="str">
        <f>AK17</f>
        <v/>
      </c>
      <c r="R10" s="99" t="str">
        <f>AK18</f>
        <v/>
      </c>
      <c r="S10" s="99" t="str">
        <f>AK19</f>
        <v/>
      </c>
      <c r="T10" s="99" t="str">
        <f>AK20</f>
        <v/>
      </c>
      <c r="U10" s="99" t="str">
        <f>AK21</f>
        <v/>
      </c>
      <c r="V10" s="99" t="str">
        <f>AK22</f>
        <v/>
      </c>
      <c r="W10" s="99" t="str">
        <f>AK23</f>
        <v/>
      </c>
      <c r="X10" s="99" t="str">
        <f>AK24</f>
        <v/>
      </c>
      <c r="Y10" s="99" t="str">
        <f>AK25</f>
        <v/>
      </c>
      <c r="Z10" s="99">
        <f t="shared" si="0"/>
        <v>0</v>
      </c>
      <c r="AA10" s="99">
        <f>BD26</f>
        <v>0</v>
      </c>
      <c r="AC10" s="21">
        <f>Z10+'Week 5'!Z10</f>
        <v>0</v>
      </c>
      <c r="AE10" s="24"/>
      <c r="AF10" s="165" t="str">
        <f t="shared" si="3"/>
        <v/>
      </c>
      <c r="AG10" s="165" t="str">
        <f t="shared" si="1"/>
        <v/>
      </c>
      <c r="AH10" s="165" t="str">
        <f t="shared" si="1"/>
        <v/>
      </c>
      <c r="AI10" s="165" t="str">
        <f t="shared" si="1"/>
        <v/>
      </c>
      <c r="AJ10" s="165" t="str">
        <f t="shared" si="1"/>
        <v/>
      </c>
      <c r="AK10" s="165" t="str">
        <f t="shared" si="1"/>
        <v/>
      </c>
      <c r="AL10" s="165" t="str">
        <f t="shared" si="1"/>
        <v/>
      </c>
      <c r="AM10" s="165" t="str">
        <f t="shared" si="1"/>
        <v/>
      </c>
      <c r="AN10" s="165" t="str">
        <f t="shared" si="1"/>
        <v/>
      </c>
      <c r="AO10" s="165" t="str">
        <f t="shared" si="1"/>
        <v/>
      </c>
      <c r="AP10" s="165" t="str">
        <f t="shared" si="1"/>
        <v/>
      </c>
      <c r="AQ10" s="165" t="str">
        <f t="shared" si="1"/>
        <v/>
      </c>
      <c r="AR10" s="165" t="str">
        <f t="shared" si="1"/>
        <v/>
      </c>
      <c r="AS10" s="165" t="str">
        <f t="shared" si="1"/>
        <v/>
      </c>
      <c r="AT10" s="165" t="str">
        <f t="shared" si="1"/>
        <v/>
      </c>
      <c r="AU10" s="165" t="str">
        <f t="shared" si="1"/>
        <v/>
      </c>
      <c r="AV10" s="165" t="str">
        <f t="shared" si="1"/>
        <v/>
      </c>
      <c r="AW10" s="165" t="str">
        <f t="shared" si="2"/>
        <v/>
      </c>
      <c r="AX10" s="88"/>
      <c r="AY10" s="172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173"/>
      <c r="BQ10" s="141"/>
      <c r="BR10" s="141"/>
      <c r="BS10" s="162"/>
      <c r="BT10" s="161"/>
      <c r="BU10" s="141"/>
      <c r="BV10" s="140"/>
    </row>
    <row r="11" spans="3:74" s="2" customFormat="1" ht="20.25" customHeight="1" thickBot="1" x14ac:dyDescent="0.35">
      <c r="C11" s="76" t="str">
        <f>'GRAND TOTALS'!C8</f>
        <v>Darla</v>
      </c>
      <c r="D11" s="99" t="str">
        <f>AL5</f>
        <v/>
      </c>
      <c r="E11" s="99" t="str">
        <f>AL6</f>
        <v/>
      </c>
      <c r="F11" s="99" t="str">
        <f>AL7</f>
        <v/>
      </c>
      <c r="G11" s="99" t="str">
        <f>AL8</f>
        <v/>
      </c>
      <c r="H11" s="99" t="str">
        <f>AL9</f>
        <v/>
      </c>
      <c r="I11" s="99"/>
      <c r="J11" s="99" t="str">
        <f>AL10</f>
        <v/>
      </c>
      <c r="K11" s="99" t="str">
        <f>AL11</f>
        <v/>
      </c>
      <c r="L11" s="99" t="str">
        <f>AL12</f>
        <v/>
      </c>
      <c r="M11" s="99" t="str">
        <f>AL13</f>
        <v/>
      </c>
      <c r="N11" s="99" t="str">
        <f>AL14</f>
        <v/>
      </c>
      <c r="O11" s="99" t="str">
        <f>AL15</f>
        <v/>
      </c>
      <c r="P11" s="99" t="str">
        <f>AL16</f>
        <v/>
      </c>
      <c r="Q11" s="99" t="str">
        <f>AL17</f>
        <v/>
      </c>
      <c r="R11" s="99" t="str">
        <f>AL18</f>
        <v/>
      </c>
      <c r="S11" s="99" t="str">
        <f>AL19</f>
        <v/>
      </c>
      <c r="T11" s="99" t="str">
        <f>AL20</f>
        <v/>
      </c>
      <c r="U11" s="99" t="str">
        <f>AL21</f>
        <v/>
      </c>
      <c r="V11" s="99" t="str">
        <f>AL22</f>
        <v/>
      </c>
      <c r="W11" s="99" t="str">
        <f>AL23</f>
        <v/>
      </c>
      <c r="X11" s="99" t="str">
        <f>AL24</f>
        <v/>
      </c>
      <c r="Y11" s="99" t="str">
        <f>AL25</f>
        <v/>
      </c>
      <c r="Z11" s="99">
        <f t="shared" si="0"/>
        <v>0</v>
      </c>
      <c r="AA11" s="99">
        <f>BE26</f>
        <v>0</v>
      </c>
      <c r="AC11" s="21">
        <f>Z11+'Week 5'!Z11</f>
        <v>0</v>
      </c>
      <c r="AE11" s="24"/>
      <c r="AF11" s="165" t="str">
        <f t="shared" si="3"/>
        <v/>
      </c>
      <c r="AG11" s="165" t="str">
        <f t="shared" si="1"/>
        <v/>
      </c>
      <c r="AH11" s="165" t="str">
        <f t="shared" si="1"/>
        <v/>
      </c>
      <c r="AI11" s="165" t="str">
        <f t="shared" si="1"/>
        <v/>
      </c>
      <c r="AJ11" s="165" t="str">
        <f t="shared" si="1"/>
        <v/>
      </c>
      <c r="AK11" s="165" t="str">
        <f t="shared" si="1"/>
        <v/>
      </c>
      <c r="AL11" s="165" t="str">
        <f t="shared" si="1"/>
        <v/>
      </c>
      <c r="AM11" s="165" t="str">
        <f t="shared" si="1"/>
        <v/>
      </c>
      <c r="AN11" s="165" t="str">
        <f t="shared" si="1"/>
        <v/>
      </c>
      <c r="AO11" s="165" t="str">
        <f t="shared" si="1"/>
        <v/>
      </c>
      <c r="AP11" s="165" t="str">
        <f t="shared" si="1"/>
        <v/>
      </c>
      <c r="AQ11" s="165" t="str">
        <f t="shared" si="1"/>
        <v/>
      </c>
      <c r="AR11" s="165" t="str">
        <f t="shared" si="1"/>
        <v/>
      </c>
      <c r="AS11" s="165" t="str">
        <f t="shared" si="1"/>
        <v/>
      </c>
      <c r="AT11" s="165" t="str">
        <f t="shared" si="1"/>
        <v/>
      </c>
      <c r="AU11" s="165" t="str">
        <f t="shared" si="1"/>
        <v/>
      </c>
      <c r="AV11" s="165" t="str">
        <f t="shared" si="1"/>
        <v/>
      </c>
      <c r="AW11" s="165" t="str">
        <f t="shared" si="2"/>
        <v/>
      </c>
      <c r="AX11" s="88"/>
      <c r="AY11" s="172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173"/>
      <c r="BQ11" s="141"/>
      <c r="BR11" s="141"/>
      <c r="BS11" s="162"/>
      <c r="BT11" s="161"/>
      <c r="BU11" s="141"/>
      <c r="BV11" s="140"/>
    </row>
    <row r="12" spans="3:74" s="2" customFormat="1" ht="20.25" customHeight="1" thickBot="1" x14ac:dyDescent="0.35">
      <c r="C12" s="76" t="str">
        <f>'GRAND TOTALS'!C9</f>
        <v>Kieran</v>
      </c>
      <c r="D12" s="99" t="str">
        <f>AM5</f>
        <v/>
      </c>
      <c r="E12" s="99" t="str">
        <f>AM6</f>
        <v/>
      </c>
      <c r="F12" s="99" t="str">
        <f>AM7</f>
        <v/>
      </c>
      <c r="G12" s="99" t="str">
        <f>AM8</f>
        <v/>
      </c>
      <c r="H12" s="99" t="str">
        <f>AM9</f>
        <v/>
      </c>
      <c r="I12" s="99"/>
      <c r="J12" s="99" t="str">
        <f>AM10</f>
        <v/>
      </c>
      <c r="K12" s="99" t="str">
        <f>AM11</f>
        <v/>
      </c>
      <c r="L12" s="99" t="str">
        <f>AM12</f>
        <v/>
      </c>
      <c r="M12" s="99" t="str">
        <f>AM13</f>
        <v/>
      </c>
      <c r="N12" s="99" t="str">
        <f>AM14</f>
        <v/>
      </c>
      <c r="O12" s="99" t="str">
        <f>AM15</f>
        <v/>
      </c>
      <c r="P12" s="99" t="str">
        <f>AM16</f>
        <v/>
      </c>
      <c r="Q12" s="99" t="str">
        <f>AM17</f>
        <v/>
      </c>
      <c r="R12" s="99" t="str">
        <f>AM18</f>
        <v/>
      </c>
      <c r="S12" s="99" t="str">
        <f>AM19</f>
        <v/>
      </c>
      <c r="T12" s="99" t="str">
        <f>AM20</f>
        <v/>
      </c>
      <c r="U12" s="99" t="str">
        <f>AM21</f>
        <v/>
      </c>
      <c r="V12" s="99" t="str">
        <f>AM22</f>
        <v/>
      </c>
      <c r="W12" s="99" t="str">
        <f>AM23</f>
        <v/>
      </c>
      <c r="X12" s="99" t="str">
        <f>AM24</f>
        <v/>
      </c>
      <c r="Y12" s="99" t="str">
        <f>AM25</f>
        <v/>
      </c>
      <c r="Z12" s="99">
        <f t="shared" si="0"/>
        <v>0</v>
      </c>
      <c r="AA12" s="99">
        <f>BF26</f>
        <v>0</v>
      </c>
      <c r="AC12" s="21">
        <f>Z12+'Week 5'!Z12</f>
        <v>0</v>
      </c>
      <c r="AE12" s="24"/>
      <c r="AF12" s="165" t="str">
        <f t="shared" si="3"/>
        <v/>
      </c>
      <c r="AG12" s="165" t="str">
        <f t="shared" si="1"/>
        <v/>
      </c>
      <c r="AH12" s="165" t="str">
        <f t="shared" si="1"/>
        <v/>
      </c>
      <c r="AI12" s="165" t="str">
        <f t="shared" si="1"/>
        <v/>
      </c>
      <c r="AJ12" s="165" t="str">
        <f t="shared" si="1"/>
        <v/>
      </c>
      <c r="AK12" s="165" t="str">
        <f t="shared" si="1"/>
        <v/>
      </c>
      <c r="AL12" s="165" t="str">
        <f t="shared" si="1"/>
        <v/>
      </c>
      <c r="AM12" s="165" t="str">
        <f t="shared" si="1"/>
        <v/>
      </c>
      <c r="AN12" s="165" t="str">
        <f t="shared" si="1"/>
        <v/>
      </c>
      <c r="AO12" s="165" t="str">
        <f t="shared" si="1"/>
        <v/>
      </c>
      <c r="AP12" s="165" t="str">
        <f t="shared" si="1"/>
        <v/>
      </c>
      <c r="AQ12" s="165" t="str">
        <f t="shared" si="1"/>
        <v/>
      </c>
      <c r="AR12" s="165" t="str">
        <f t="shared" si="1"/>
        <v/>
      </c>
      <c r="AS12" s="165" t="str">
        <f t="shared" si="1"/>
        <v/>
      </c>
      <c r="AT12" s="165" t="str">
        <f t="shared" si="1"/>
        <v/>
      </c>
      <c r="AU12" s="165" t="str">
        <f t="shared" si="1"/>
        <v/>
      </c>
      <c r="AV12" s="165" t="str">
        <f t="shared" si="1"/>
        <v/>
      </c>
      <c r="AW12" s="165" t="str">
        <f t="shared" si="2"/>
        <v/>
      </c>
      <c r="AX12" s="88"/>
      <c r="AY12" s="172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173"/>
      <c r="BQ12" s="141"/>
      <c r="BR12" s="141"/>
      <c r="BS12" s="162"/>
      <c r="BT12" s="161"/>
      <c r="BU12" s="141"/>
      <c r="BV12" s="140"/>
    </row>
    <row r="13" spans="3:74" s="2" customFormat="1" ht="20.25" customHeight="1" thickBot="1" x14ac:dyDescent="0.35">
      <c r="C13" s="76" t="str">
        <f>'GRAND TOTALS'!C10</f>
        <v>Kaidan</v>
      </c>
      <c r="D13" s="99" t="str">
        <f>AN5</f>
        <v/>
      </c>
      <c r="E13" s="99" t="str">
        <f>AN6</f>
        <v/>
      </c>
      <c r="F13" s="99" t="str">
        <f>AN7</f>
        <v/>
      </c>
      <c r="G13" s="99" t="str">
        <f>AN8</f>
        <v/>
      </c>
      <c r="H13" s="99" t="str">
        <f>AN9</f>
        <v/>
      </c>
      <c r="I13" s="99"/>
      <c r="J13" s="99" t="str">
        <f>AN10</f>
        <v/>
      </c>
      <c r="K13" s="99" t="str">
        <f>AN11</f>
        <v/>
      </c>
      <c r="L13" s="99" t="str">
        <f>AN12</f>
        <v/>
      </c>
      <c r="M13" s="99" t="str">
        <f>AN13</f>
        <v/>
      </c>
      <c r="N13" s="99" t="str">
        <f>AN14</f>
        <v/>
      </c>
      <c r="O13" s="99" t="str">
        <f>AN15</f>
        <v/>
      </c>
      <c r="P13" s="99" t="str">
        <f>AN16</f>
        <v/>
      </c>
      <c r="Q13" s="99" t="str">
        <f>AN17</f>
        <v/>
      </c>
      <c r="R13" s="99" t="str">
        <f>AN18</f>
        <v/>
      </c>
      <c r="S13" s="99" t="str">
        <f>AN19</f>
        <v/>
      </c>
      <c r="T13" s="99" t="str">
        <f>AN20</f>
        <v/>
      </c>
      <c r="U13" s="99" t="str">
        <f>AN21</f>
        <v/>
      </c>
      <c r="V13" s="99" t="str">
        <f>AN22</f>
        <v/>
      </c>
      <c r="W13" s="99" t="str">
        <f>AN23</f>
        <v/>
      </c>
      <c r="X13" s="99" t="str">
        <f>AN24</f>
        <v/>
      </c>
      <c r="Y13" s="99" t="str">
        <f>AN25</f>
        <v/>
      </c>
      <c r="Z13" s="99">
        <f t="shared" si="0"/>
        <v>0</v>
      </c>
      <c r="AA13" s="99">
        <f>BG26</f>
        <v>0</v>
      </c>
      <c r="AC13" s="21">
        <f>Z13+'Week 5'!Z13</f>
        <v>0</v>
      </c>
      <c r="AE13" s="24"/>
      <c r="AF13" s="165" t="str">
        <f t="shared" si="3"/>
        <v/>
      </c>
      <c r="AG13" s="165" t="str">
        <f t="shared" si="1"/>
        <v/>
      </c>
      <c r="AH13" s="165" t="str">
        <f t="shared" si="1"/>
        <v/>
      </c>
      <c r="AI13" s="165" t="str">
        <f t="shared" si="1"/>
        <v/>
      </c>
      <c r="AJ13" s="165" t="str">
        <f t="shared" si="1"/>
        <v/>
      </c>
      <c r="AK13" s="165" t="str">
        <f t="shared" si="1"/>
        <v/>
      </c>
      <c r="AL13" s="165" t="str">
        <f t="shared" si="1"/>
        <v/>
      </c>
      <c r="AM13" s="165" t="str">
        <f t="shared" si="1"/>
        <v/>
      </c>
      <c r="AN13" s="165" t="str">
        <f t="shared" si="1"/>
        <v/>
      </c>
      <c r="AO13" s="165" t="str">
        <f t="shared" si="1"/>
        <v/>
      </c>
      <c r="AP13" s="165" t="str">
        <f t="shared" si="1"/>
        <v/>
      </c>
      <c r="AQ13" s="165" t="str">
        <f t="shared" si="1"/>
        <v/>
      </c>
      <c r="AR13" s="165" t="str">
        <f t="shared" si="1"/>
        <v/>
      </c>
      <c r="AS13" s="165" t="str">
        <f t="shared" si="1"/>
        <v/>
      </c>
      <c r="AT13" s="165" t="str">
        <f t="shared" si="1"/>
        <v/>
      </c>
      <c r="AU13" s="165" t="str">
        <f t="shared" si="1"/>
        <v/>
      </c>
      <c r="AV13" s="165" t="str">
        <f t="shared" si="1"/>
        <v/>
      </c>
      <c r="AW13" s="165" t="str">
        <f t="shared" si="2"/>
        <v/>
      </c>
      <c r="AX13" s="88"/>
      <c r="AY13" s="172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173"/>
      <c r="BQ13" s="141"/>
      <c r="BR13" s="141"/>
      <c r="BS13" s="162"/>
      <c r="BT13" s="161"/>
      <c r="BU13" s="141"/>
      <c r="BV13" s="140"/>
    </row>
    <row r="14" spans="3:74" s="2" customFormat="1" ht="20.25" customHeight="1" thickBot="1" x14ac:dyDescent="0.35">
      <c r="C14" s="76" t="str">
        <f>'GRAND TOTALS'!C11</f>
        <v>Jim</v>
      </c>
      <c r="D14" s="99" t="str">
        <f>AO5</f>
        <v/>
      </c>
      <c r="E14" s="99" t="str">
        <f>AO6</f>
        <v/>
      </c>
      <c r="F14" s="99" t="str">
        <f>AO7</f>
        <v/>
      </c>
      <c r="G14" s="99" t="str">
        <f>AO8</f>
        <v/>
      </c>
      <c r="H14" s="99" t="str">
        <f>AO9</f>
        <v/>
      </c>
      <c r="I14" s="99"/>
      <c r="J14" s="99" t="str">
        <f>AO10</f>
        <v/>
      </c>
      <c r="K14" s="99" t="str">
        <f>AO11</f>
        <v/>
      </c>
      <c r="L14" s="99" t="str">
        <f>AO12</f>
        <v/>
      </c>
      <c r="M14" s="99" t="str">
        <f>AO13</f>
        <v/>
      </c>
      <c r="N14" s="99" t="str">
        <f>AO14</f>
        <v/>
      </c>
      <c r="O14" s="99" t="str">
        <f>AO15</f>
        <v/>
      </c>
      <c r="P14" s="99" t="str">
        <f>AO16</f>
        <v/>
      </c>
      <c r="Q14" s="99" t="str">
        <f>AO17</f>
        <v/>
      </c>
      <c r="R14" s="99" t="str">
        <f>AO18</f>
        <v/>
      </c>
      <c r="S14" s="99" t="str">
        <f>AO19</f>
        <v/>
      </c>
      <c r="T14" s="99" t="str">
        <f>AO20</f>
        <v/>
      </c>
      <c r="U14" s="99" t="str">
        <f>AO21</f>
        <v/>
      </c>
      <c r="V14" s="99" t="str">
        <f>AO22</f>
        <v/>
      </c>
      <c r="W14" s="99" t="str">
        <f>AO23</f>
        <v/>
      </c>
      <c r="X14" s="99" t="str">
        <f>AO24</f>
        <v/>
      </c>
      <c r="Y14" s="99" t="str">
        <f>AO25</f>
        <v/>
      </c>
      <c r="Z14" s="99">
        <f t="shared" si="0"/>
        <v>0</v>
      </c>
      <c r="AA14" s="99">
        <f>BH26</f>
        <v>0</v>
      </c>
      <c r="AC14" s="21">
        <f>Z14+'Week 5'!Z14</f>
        <v>0</v>
      </c>
      <c r="AE14" s="24"/>
      <c r="AF14" s="165" t="str">
        <f t="shared" si="3"/>
        <v/>
      </c>
      <c r="AG14" s="165" t="str">
        <f t="shared" si="1"/>
        <v/>
      </c>
      <c r="AH14" s="165" t="str">
        <f t="shared" si="1"/>
        <v/>
      </c>
      <c r="AI14" s="165" t="str">
        <f t="shared" si="1"/>
        <v/>
      </c>
      <c r="AJ14" s="165" t="str">
        <f t="shared" si="1"/>
        <v/>
      </c>
      <c r="AK14" s="165" t="str">
        <f t="shared" si="1"/>
        <v/>
      </c>
      <c r="AL14" s="165" t="str">
        <f t="shared" si="1"/>
        <v/>
      </c>
      <c r="AM14" s="165" t="str">
        <f t="shared" si="1"/>
        <v/>
      </c>
      <c r="AN14" s="165" t="str">
        <f t="shared" si="1"/>
        <v/>
      </c>
      <c r="AO14" s="165" t="str">
        <f t="shared" si="1"/>
        <v/>
      </c>
      <c r="AP14" s="165" t="str">
        <f t="shared" si="1"/>
        <v/>
      </c>
      <c r="AQ14" s="165" t="str">
        <f t="shared" si="1"/>
        <v/>
      </c>
      <c r="AR14" s="165" t="str">
        <f t="shared" si="1"/>
        <v/>
      </c>
      <c r="AS14" s="165" t="str">
        <f t="shared" si="1"/>
        <v/>
      </c>
      <c r="AT14" s="165" t="str">
        <f t="shared" si="1"/>
        <v/>
      </c>
      <c r="AU14" s="165" t="str">
        <f t="shared" si="1"/>
        <v/>
      </c>
      <c r="AV14" s="165" t="str">
        <f t="shared" si="1"/>
        <v/>
      </c>
      <c r="AW14" s="165" t="str">
        <f t="shared" si="2"/>
        <v/>
      </c>
      <c r="AX14" s="88"/>
      <c r="AY14" s="172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173"/>
      <c r="BQ14" s="141"/>
      <c r="BR14" s="141"/>
      <c r="BS14" s="162"/>
      <c r="BT14" s="161"/>
      <c r="BU14" s="141"/>
      <c r="BV14" s="140"/>
    </row>
    <row r="15" spans="3:74" s="2" customFormat="1" ht="20.25" customHeight="1" thickBot="1" x14ac:dyDescent="0.35">
      <c r="C15" s="76" t="str">
        <f>'GRAND TOTALS'!C12</f>
        <v>Lisa</v>
      </c>
      <c r="D15" s="99" t="str">
        <f>AP5</f>
        <v/>
      </c>
      <c r="E15" s="99" t="str">
        <f>AP6</f>
        <v/>
      </c>
      <c r="F15" s="99" t="str">
        <f>AP7</f>
        <v/>
      </c>
      <c r="G15" s="99" t="str">
        <f>AP8</f>
        <v/>
      </c>
      <c r="H15" s="99" t="str">
        <f>AP9</f>
        <v/>
      </c>
      <c r="I15" s="99"/>
      <c r="J15" s="99" t="str">
        <f>AP10</f>
        <v/>
      </c>
      <c r="K15" s="99" t="str">
        <f>AP11</f>
        <v/>
      </c>
      <c r="L15" s="99" t="str">
        <f>AP12</f>
        <v/>
      </c>
      <c r="M15" s="99" t="str">
        <f>AP13</f>
        <v/>
      </c>
      <c r="N15" s="99" t="str">
        <f>AP14</f>
        <v/>
      </c>
      <c r="O15" s="99" t="str">
        <f>AP15</f>
        <v/>
      </c>
      <c r="P15" s="99" t="str">
        <f>AP16</f>
        <v/>
      </c>
      <c r="Q15" s="99" t="str">
        <f>AP17</f>
        <v/>
      </c>
      <c r="R15" s="99" t="str">
        <f>AP18</f>
        <v/>
      </c>
      <c r="S15" s="99" t="str">
        <f>AP19</f>
        <v/>
      </c>
      <c r="T15" s="99" t="str">
        <f>AP20</f>
        <v/>
      </c>
      <c r="U15" s="99" t="str">
        <f>AP21</f>
        <v/>
      </c>
      <c r="V15" s="99" t="str">
        <f>AP22</f>
        <v/>
      </c>
      <c r="W15" s="99" t="str">
        <f>AP23</f>
        <v/>
      </c>
      <c r="X15" s="99" t="str">
        <f>AP24</f>
        <v/>
      </c>
      <c r="Y15" s="99" t="str">
        <f>AP25</f>
        <v/>
      </c>
      <c r="Z15" s="99">
        <f t="shared" si="0"/>
        <v>0</v>
      </c>
      <c r="AA15" s="99">
        <f>BI26</f>
        <v>0</v>
      </c>
      <c r="AC15" s="21">
        <f>Z15+'Week 5'!Z15</f>
        <v>0</v>
      </c>
      <c r="AE15" s="24"/>
      <c r="AF15" s="165" t="str">
        <f t="shared" si="3"/>
        <v/>
      </c>
      <c r="AG15" s="165" t="str">
        <f t="shared" si="1"/>
        <v/>
      </c>
      <c r="AH15" s="165" t="str">
        <f t="shared" si="1"/>
        <v/>
      </c>
      <c r="AI15" s="165" t="str">
        <f t="shared" si="1"/>
        <v/>
      </c>
      <c r="AJ15" s="165" t="str">
        <f t="shared" si="1"/>
        <v/>
      </c>
      <c r="AK15" s="165" t="str">
        <f t="shared" si="1"/>
        <v/>
      </c>
      <c r="AL15" s="165" t="str">
        <f t="shared" si="1"/>
        <v/>
      </c>
      <c r="AM15" s="165" t="str">
        <f t="shared" si="1"/>
        <v/>
      </c>
      <c r="AN15" s="165" t="str">
        <f t="shared" si="1"/>
        <v/>
      </c>
      <c r="AO15" s="165" t="str">
        <f t="shared" si="1"/>
        <v/>
      </c>
      <c r="AP15" s="165" t="str">
        <f t="shared" si="1"/>
        <v/>
      </c>
      <c r="AQ15" s="165" t="str">
        <f t="shared" si="1"/>
        <v/>
      </c>
      <c r="AR15" s="165" t="str">
        <f t="shared" si="1"/>
        <v/>
      </c>
      <c r="AS15" s="165" t="str">
        <f t="shared" si="1"/>
        <v/>
      </c>
      <c r="AT15" s="165" t="str">
        <f t="shared" si="1"/>
        <v/>
      </c>
      <c r="AU15" s="165" t="str">
        <f t="shared" si="1"/>
        <v/>
      </c>
      <c r="AV15" s="165" t="str">
        <f t="shared" si="1"/>
        <v/>
      </c>
      <c r="AW15" s="165" t="str">
        <f t="shared" si="2"/>
        <v/>
      </c>
      <c r="AX15" s="88"/>
      <c r="AY15" s="172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173"/>
      <c r="BQ15" s="141"/>
      <c r="BR15" s="141"/>
      <c r="BS15" s="162"/>
      <c r="BT15" s="161"/>
      <c r="BU15" s="141"/>
      <c r="BV15" s="140"/>
    </row>
    <row r="16" spans="3:74" s="2" customFormat="1" ht="20.25" customHeight="1" thickBot="1" x14ac:dyDescent="0.35">
      <c r="C16" s="76" t="str">
        <f>'GRAND TOTALS'!C13</f>
        <v>Stuart</v>
      </c>
      <c r="D16" s="99" t="str">
        <f>AQ5</f>
        <v/>
      </c>
      <c r="E16" s="99" t="str">
        <f>AQ6</f>
        <v/>
      </c>
      <c r="F16" s="99" t="str">
        <f>AQ7</f>
        <v/>
      </c>
      <c r="G16" s="99" t="str">
        <f>AQ8</f>
        <v/>
      </c>
      <c r="H16" s="99" t="str">
        <f>AQ9</f>
        <v/>
      </c>
      <c r="I16" s="99"/>
      <c r="J16" s="99" t="str">
        <f>AQ10</f>
        <v/>
      </c>
      <c r="K16" s="99" t="str">
        <f>AQ11</f>
        <v/>
      </c>
      <c r="L16" s="99" t="str">
        <f>AQ12</f>
        <v/>
      </c>
      <c r="M16" s="99" t="str">
        <f>AQ13</f>
        <v/>
      </c>
      <c r="N16" s="99" t="str">
        <f>AQ14</f>
        <v/>
      </c>
      <c r="O16" s="99" t="str">
        <f>AQ15</f>
        <v/>
      </c>
      <c r="P16" s="99" t="str">
        <f>AQ16</f>
        <v/>
      </c>
      <c r="Q16" s="99" t="str">
        <f>AQ17</f>
        <v/>
      </c>
      <c r="R16" s="99" t="str">
        <f>AQ18</f>
        <v/>
      </c>
      <c r="S16" s="99" t="str">
        <f>AQ19</f>
        <v/>
      </c>
      <c r="T16" s="99" t="str">
        <f>AQ20</f>
        <v/>
      </c>
      <c r="U16" s="99" t="str">
        <f>AQ21</f>
        <v/>
      </c>
      <c r="V16" s="99" t="str">
        <f>AQ22</f>
        <v/>
      </c>
      <c r="W16" s="99" t="str">
        <f>AQ23</f>
        <v/>
      </c>
      <c r="X16" s="99" t="str">
        <f>AQ24</f>
        <v/>
      </c>
      <c r="Y16" s="99" t="str">
        <f>AQ25</f>
        <v/>
      </c>
      <c r="Z16" s="99">
        <f t="shared" si="0"/>
        <v>0</v>
      </c>
      <c r="AA16" s="99">
        <f>BJ26</f>
        <v>0</v>
      </c>
      <c r="AC16" s="21">
        <f>Z16+'Week 5'!Z16</f>
        <v>0</v>
      </c>
      <c r="AE16" s="24"/>
      <c r="AF16" s="165" t="str">
        <f t="shared" si="3"/>
        <v/>
      </c>
      <c r="AG16" s="165" t="str">
        <f t="shared" si="1"/>
        <v/>
      </c>
      <c r="AH16" s="165" t="str">
        <f t="shared" si="1"/>
        <v/>
      </c>
      <c r="AI16" s="165" t="str">
        <f>TRIM(BB16)</f>
        <v/>
      </c>
      <c r="AJ16" s="165" t="str">
        <f t="shared" si="1"/>
        <v/>
      </c>
      <c r="AK16" s="165" t="str">
        <f t="shared" si="1"/>
        <v/>
      </c>
      <c r="AL16" s="165" t="str">
        <f t="shared" si="1"/>
        <v/>
      </c>
      <c r="AM16" s="165" t="str">
        <f t="shared" si="1"/>
        <v/>
      </c>
      <c r="AN16" s="165" t="str">
        <f t="shared" si="1"/>
        <v/>
      </c>
      <c r="AO16" s="165" t="str">
        <f t="shared" si="1"/>
        <v/>
      </c>
      <c r="AP16" s="165" t="str">
        <f t="shared" si="1"/>
        <v/>
      </c>
      <c r="AQ16" s="165" t="str">
        <f t="shared" si="1"/>
        <v/>
      </c>
      <c r="AR16" s="165" t="str">
        <f t="shared" si="1"/>
        <v/>
      </c>
      <c r="AS16" s="165" t="str">
        <f t="shared" si="1"/>
        <v/>
      </c>
      <c r="AT16" s="165" t="str">
        <f t="shared" si="1"/>
        <v/>
      </c>
      <c r="AU16" s="165" t="str">
        <f t="shared" si="1"/>
        <v/>
      </c>
      <c r="AV16" s="165" t="str">
        <f t="shared" si="1"/>
        <v/>
      </c>
      <c r="AW16" s="165" t="str">
        <f t="shared" si="2"/>
        <v/>
      </c>
      <c r="AX16" s="88"/>
      <c r="AY16" s="172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173"/>
      <c r="BQ16" s="141"/>
      <c r="BR16" s="141"/>
      <c r="BS16" s="162"/>
      <c r="BT16" s="161"/>
      <c r="BU16" s="141"/>
      <c r="BV16" s="140"/>
    </row>
    <row r="17" spans="3:74" s="2" customFormat="1" ht="20.25" customHeight="1" thickBot="1" x14ac:dyDescent="0.35">
      <c r="C17" s="76" t="str">
        <f>'GRAND TOTALS'!C14</f>
        <v>Debbie</v>
      </c>
      <c r="D17" s="99" t="str">
        <f>AR5</f>
        <v/>
      </c>
      <c r="E17" s="99" t="str">
        <f>AR6</f>
        <v/>
      </c>
      <c r="F17" s="99" t="str">
        <f>AR7</f>
        <v/>
      </c>
      <c r="G17" s="99" t="str">
        <f>AR8</f>
        <v/>
      </c>
      <c r="H17" s="99" t="str">
        <f>AR9</f>
        <v/>
      </c>
      <c r="I17" s="99"/>
      <c r="J17" s="99" t="str">
        <f>AR10</f>
        <v/>
      </c>
      <c r="K17" s="99" t="str">
        <f>AR11</f>
        <v/>
      </c>
      <c r="L17" s="99" t="str">
        <f>AR12</f>
        <v/>
      </c>
      <c r="M17" s="99" t="str">
        <f>AR13</f>
        <v/>
      </c>
      <c r="N17" s="99" t="str">
        <f>AR14</f>
        <v/>
      </c>
      <c r="O17" s="99" t="str">
        <f>AR15</f>
        <v/>
      </c>
      <c r="P17" s="99" t="str">
        <f>AR16</f>
        <v/>
      </c>
      <c r="Q17" s="99" t="str">
        <f>AR17</f>
        <v/>
      </c>
      <c r="R17" s="99" t="str">
        <f>AR18</f>
        <v/>
      </c>
      <c r="S17" s="99" t="str">
        <f>AR19</f>
        <v/>
      </c>
      <c r="T17" s="99" t="str">
        <f>AR20</f>
        <v/>
      </c>
      <c r="U17" s="99" t="str">
        <f>AR21</f>
        <v/>
      </c>
      <c r="V17" s="99" t="str">
        <f>AR22</f>
        <v/>
      </c>
      <c r="W17" s="99" t="str">
        <f>AR23</f>
        <v/>
      </c>
      <c r="X17" s="99" t="str">
        <f>AR24</f>
        <v/>
      </c>
      <c r="Y17" s="99" t="str">
        <f>AR25</f>
        <v/>
      </c>
      <c r="Z17" s="99">
        <f t="shared" si="0"/>
        <v>0</v>
      </c>
      <c r="AA17" s="99">
        <f>BK26</f>
        <v>0</v>
      </c>
      <c r="AC17" s="21">
        <f>Z17+'Week 5'!Z17</f>
        <v>0</v>
      </c>
      <c r="AE17" s="24"/>
      <c r="AF17" s="165" t="str">
        <f t="shared" si="3"/>
        <v/>
      </c>
      <c r="AG17" s="165" t="str">
        <f t="shared" si="1"/>
        <v/>
      </c>
      <c r="AH17" s="165" t="str">
        <f t="shared" si="1"/>
        <v/>
      </c>
      <c r="AI17" s="165" t="str">
        <f t="shared" si="1"/>
        <v/>
      </c>
      <c r="AJ17" s="165" t="str">
        <f t="shared" si="1"/>
        <v/>
      </c>
      <c r="AK17" s="165" t="str">
        <f t="shared" si="1"/>
        <v/>
      </c>
      <c r="AL17" s="165" t="str">
        <f t="shared" si="1"/>
        <v/>
      </c>
      <c r="AM17" s="165" t="str">
        <f t="shared" si="1"/>
        <v/>
      </c>
      <c r="AN17" s="165" t="str">
        <f t="shared" si="1"/>
        <v/>
      </c>
      <c r="AO17" s="165" t="str">
        <f t="shared" si="1"/>
        <v/>
      </c>
      <c r="AP17" s="165" t="str">
        <f t="shared" si="1"/>
        <v/>
      </c>
      <c r="AQ17" s="165" t="str">
        <f t="shared" si="1"/>
        <v/>
      </c>
      <c r="AR17" s="165" t="str">
        <f t="shared" si="1"/>
        <v/>
      </c>
      <c r="AS17" s="165" t="str">
        <f t="shared" si="1"/>
        <v/>
      </c>
      <c r="AT17" s="165" t="str">
        <f t="shared" si="1"/>
        <v/>
      </c>
      <c r="AU17" s="165" t="str">
        <f t="shared" si="1"/>
        <v/>
      </c>
      <c r="AV17" s="165" t="str">
        <f t="shared" si="1"/>
        <v/>
      </c>
      <c r="AW17" s="165" t="str">
        <f t="shared" si="2"/>
        <v/>
      </c>
      <c r="AX17" s="88"/>
      <c r="AY17" s="172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173"/>
      <c r="BQ17" s="141"/>
      <c r="BR17" s="141"/>
      <c r="BS17" s="162"/>
      <c r="BT17" s="161"/>
      <c r="BU17" s="141"/>
      <c r="BV17" s="140"/>
    </row>
    <row r="18" spans="3:74" s="2" customFormat="1" ht="20.25" customHeight="1" thickBot="1" x14ac:dyDescent="0.35">
      <c r="C18" s="76" t="str">
        <f>'GRAND TOTALS'!C15</f>
        <v>Scott</v>
      </c>
      <c r="D18" s="99" t="str">
        <f>AS5</f>
        <v/>
      </c>
      <c r="E18" s="99" t="str">
        <f>AS6</f>
        <v/>
      </c>
      <c r="F18" s="99" t="str">
        <f>AS7</f>
        <v/>
      </c>
      <c r="G18" s="99" t="str">
        <f>AS8</f>
        <v/>
      </c>
      <c r="H18" s="99" t="str">
        <f>AS9</f>
        <v/>
      </c>
      <c r="I18" s="99"/>
      <c r="J18" s="99" t="str">
        <f>AS10</f>
        <v/>
      </c>
      <c r="K18" s="99" t="str">
        <f>AS11</f>
        <v/>
      </c>
      <c r="L18" s="99" t="str">
        <f>AS12</f>
        <v/>
      </c>
      <c r="M18" s="99" t="str">
        <f>AS13</f>
        <v/>
      </c>
      <c r="N18" s="99" t="str">
        <f>AS14</f>
        <v/>
      </c>
      <c r="O18" s="99" t="str">
        <f>AS15</f>
        <v/>
      </c>
      <c r="P18" s="99" t="str">
        <f>AS16</f>
        <v/>
      </c>
      <c r="Q18" s="99" t="str">
        <f>AS17</f>
        <v/>
      </c>
      <c r="R18" s="99" t="str">
        <f>AS18</f>
        <v/>
      </c>
      <c r="S18" s="99" t="str">
        <f>AS19</f>
        <v/>
      </c>
      <c r="T18" s="99" t="str">
        <f>AS20</f>
        <v/>
      </c>
      <c r="U18" s="99" t="str">
        <f>AS21</f>
        <v/>
      </c>
      <c r="V18" s="99" t="str">
        <f>AS22</f>
        <v/>
      </c>
      <c r="W18" s="99" t="str">
        <f>AS23</f>
        <v/>
      </c>
      <c r="X18" s="99" t="str">
        <f>AS24</f>
        <v/>
      </c>
      <c r="Y18" s="99" t="str">
        <f>AS25</f>
        <v/>
      </c>
      <c r="Z18" s="99">
        <f t="shared" si="0"/>
        <v>0</v>
      </c>
      <c r="AA18" s="99">
        <f>BL26</f>
        <v>0</v>
      </c>
      <c r="AC18" s="21">
        <f>Z18+'Week 5'!Z18</f>
        <v>0</v>
      </c>
      <c r="AE18" s="24"/>
      <c r="AF18" s="165" t="str">
        <f t="shared" si="3"/>
        <v/>
      </c>
      <c r="AG18" s="165" t="str">
        <f t="shared" si="1"/>
        <v/>
      </c>
      <c r="AH18" s="165" t="str">
        <f t="shared" si="1"/>
        <v/>
      </c>
      <c r="AI18" s="165" t="str">
        <f t="shared" si="1"/>
        <v/>
      </c>
      <c r="AJ18" s="165" t="str">
        <f t="shared" si="1"/>
        <v/>
      </c>
      <c r="AK18" s="165" t="str">
        <f t="shared" si="1"/>
        <v/>
      </c>
      <c r="AL18" s="165" t="str">
        <f t="shared" si="1"/>
        <v/>
      </c>
      <c r="AM18" s="165" t="str">
        <f t="shared" si="1"/>
        <v/>
      </c>
      <c r="AN18" s="165" t="str">
        <f t="shared" si="1"/>
        <v/>
      </c>
      <c r="AO18" s="165" t="str">
        <f t="shared" si="1"/>
        <v/>
      </c>
      <c r="AP18" s="165" t="str">
        <f t="shared" si="1"/>
        <v/>
      </c>
      <c r="AQ18" s="165" t="str">
        <f t="shared" si="1"/>
        <v/>
      </c>
      <c r="AR18" s="165" t="str">
        <f t="shared" si="1"/>
        <v/>
      </c>
      <c r="AS18" s="165" t="str">
        <f t="shared" si="1"/>
        <v/>
      </c>
      <c r="AT18" s="165" t="str">
        <f t="shared" si="1"/>
        <v/>
      </c>
      <c r="AU18" s="165" t="str">
        <f t="shared" si="1"/>
        <v/>
      </c>
      <c r="AV18" s="165" t="str">
        <f t="shared" si="1"/>
        <v/>
      </c>
      <c r="AW18" s="165" t="str">
        <f t="shared" si="2"/>
        <v/>
      </c>
      <c r="AX18" s="88"/>
      <c r="AY18" s="172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173"/>
      <c r="BQ18" s="141"/>
      <c r="BR18" s="141"/>
      <c r="BS18" s="162"/>
      <c r="BT18" s="161"/>
      <c r="BU18" s="141"/>
      <c r="BV18" s="140"/>
    </row>
    <row r="19" spans="3:74" s="2" customFormat="1" ht="20.25" customHeight="1" thickBot="1" x14ac:dyDescent="0.35">
      <c r="C19" s="76" t="str">
        <f>'GRAND TOTALS'!C16</f>
        <v>Michelle</v>
      </c>
      <c r="D19" s="99" t="str">
        <f>AT5</f>
        <v/>
      </c>
      <c r="E19" s="99" t="str">
        <f>AT6</f>
        <v/>
      </c>
      <c r="F19" s="99" t="str">
        <f>AT7</f>
        <v/>
      </c>
      <c r="G19" s="99" t="str">
        <f>AT8</f>
        <v/>
      </c>
      <c r="H19" s="99" t="str">
        <f>AT9</f>
        <v/>
      </c>
      <c r="I19" s="99"/>
      <c r="J19" s="99" t="str">
        <f>AT10</f>
        <v/>
      </c>
      <c r="K19" s="99" t="str">
        <f>AT11</f>
        <v/>
      </c>
      <c r="L19" s="99" t="str">
        <f>AT12</f>
        <v/>
      </c>
      <c r="M19" s="99" t="str">
        <f>AT13</f>
        <v/>
      </c>
      <c r="N19" s="99" t="str">
        <f>AT14</f>
        <v/>
      </c>
      <c r="O19" s="99" t="str">
        <f>AT15</f>
        <v/>
      </c>
      <c r="P19" s="99" t="str">
        <f>AT16</f>
        <v/>
      </c>
      <c r="Q19" s="99" t="str">
        <f>AT17</f>
        <v/>
      </c>
      <c r="R19" s="99" t="str">
        <f>AT18</f>
        <v/>
      </c>
      <c r="S19" s="99" t="str">
        <f>AT19</f>
        <v/>
      </c>
      <c r="T19" s="99" t="str">
        <f>AT20</f>
        <v/>
      </c>
      <c r="U19" s="99" t="str">
        <f>AT21</f>
        <v/>
      </c>
      <c r="V19" s="99" t="str">
        <f>AT22</f>
        <v/>
      </c>
      <c r="W19" s="99" t="str">
        <f>AT23</f>
        <v/>
      </c>
      <c r="X19" s="99" t="str">
        <f>AT24</f>
        <v/>
      </c>
      <c r="Y19" s="99" t="str">
        <f>AT25</f>
        <v/>
      </c>
      <c r="Z19" s="99">
        <f t="shared" si="0"/>
        <v>0</v>
      </c>
      <c r="AA19" s="99">
        <f>BM26</f>
        <v>0</v>
      </c>
      <c r="AC19" s="21">
        <f>Z19+'Week 5'!Z19</f>
        <v>0</v>
      </c>
      <c r="AE19" s="24"/>
      <c r="AF19" s="165" t="str">
        <f t="shared" si="3"/>
        <v/>
      </c>
      <c r="AG19" s="165" t="str">
        <f t="shared" si="1"/>
        <v/>
      </c>
      <c r="AH19" s="165" t="str">
        <f t="shared" si="1"/>
        <v/>
      </c>
      <c r="AI19" s="165" t="str">
        <f t="shared" si="1"/>
        <v/>
      </c>
      <c r="AJ19" s="165" t="str">
        <f t="shared" si="1"/>
        <v/>
      </c>
      <c r="AK19" s="165" t="str">
        <f t="shared" si="1"/>
        <v/>
      </c>
      <c r="AL19" s="165" t="str">
        <f t="shared" si="1"/>
        <v/>
      </c>
      <c r="AM19" s="165" t="str">
        <f t="shared" si="1"/>
        <v/>
      </c>
      <c r="AN19" s="165" t="str">
        <f t="shared" si="1"/>
        <v/>
      </c>
      <c r="AO19" s="165" t="str">
        <f t="shared" si="1"/>
        <v/>
      </c>
      <c r="AP19" s="165" t="str">
        <f t="shared" si="1"/>
        <v/>
      </c>
      <c r="AQ19" s="165" t="str">
        <f t="shared" si="1"/>
        <v/>
      </c>
      <c r="AR19" s="165" t="str">
        <f t="shared" si="1"/>
        <v/>
      </c>
      <c r="AS19" s="165" t="str">
        <f t="shared" si="1"/>
        <v/>
      </c>
      <c r="AT19" s="165" t="str">
        <f t="shared" si="1"/>
        <v/>
      </c>
      <c r="AU19" s="165" t="str">
        <f t="shared" si="1"/>
        <v/>
      </c>
      <c r="AV19" s="165" t="str">
        <f t="shared" si="1"/>
        <v/>
      </c>
      <c r="AW19" s="165" t="str">
        <f t="shared" si="2"/>
        <v/>
      </c>
      <c r="AX19" s="88"/>
      <c r="AY19" s="172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173"/>
      <c r="BQ19" s="141"/>
      <c r="BR19" s="141"/>
      <c r="BS19" s="162"/>
      <c r="BT19" s="161"/>
      <c r="BU19" s="142"/>
      <c r="BV19" s="140"/>
    </row>
    <row r="20" spans="3:74" s="2" customFormat="1" ht="20.25" customHeight="1" thickBot="1" x14ac:dyDescent="0.35">
      <c r="C20" s="76" t="str">
        <f>'GRAND TOTALS'!C17</f>
        <v>Teri</v>
      </c>
      <c r="D20" s="99" t="str">
        <f>AU5</f>
        <v/>
      </c>
      <c r="E20" s="99" t="str">
        <f>AU6</f>
        <v/>
      </c>
      <c r="F20" s="99" t="str">
        <f>AU7</f>
        <v/>
      </c>
      <c r="G20" s="99" t="str">
        <f>AU8</f>
        <v/>
      </c>
      <c r="H20" s="99" t="str">
        <f>AU9</f>
        <v/>
      </c>
      <c r="I20" s="99"/>
      <c r="J20" s="99" t="str">
        <f>AU10</f>
        <v/>
      </c>
      <c r="K20" s="99" t="str">
        <f>AU11</f>
        <v/>
      </c>
      <c r="L20" s="99" t="str">
        <f>AU12</f>
        <v/>
      </c>
      <c r="M20" s="99" t="str">
        <f>AU13</f>
        <v/>
      </c>
      <c r="N20" s="99" t="str">
        <f>AU14</f>
        <v/>
      </c>
      <c r="O20" s="99" t="str">
        <f>AU15</f>
        <v/>
      </c>
      <c r="P20" s="99" t="str">
        <f>AU16</f>
        <v/>
      </c>
      <c r="Q20" s="99" t="str">
        <f>AU17</f>
        <v/>
      </c>
      <c r="R20" s="99" t="str">
        <f>AU18</f>
        <v/>
      </c>
      <c r="S20" s="99" t="str">
        <f>AU19</f>
        <v/>
      </c>
      <c r="T20" s="99" t="str">
        <f>AU20</f>
        <v/>
      </c>
      <c r="U20" s="99" t="str">
        <f>AU21</f>
        <v/>
      </c>
      <c r="V20" s="99" t="str">
        <f>AU22</f>
        <v/>
      </c>
      <c r="W20" s="99" t="str">
        <f>AU23</f>
        <v/>
      </c>
      <c r="X20" s="99" t="str">
        <f>AU24</f>
        <v/>
      </c>
      <c r="Y20" s="99" t="str">
        <f>AU25</f>
        <v/>
      </c>
      <c r="Z20" s="99">
        <f t="shared" si="0"/>
        <v>0</v>
      </c>
      <c r="AA20" s="99">
        <f>BN26</f>
        <v>0</v>
      </c>
      <c r="AC20" s="21">
        <f>Z20+'Week 5'!Z20</f>
        <v>0</v>
      </c>
      <c r="AE20" s="24"/>
      <c r="AF20" s="165" t="str">
        <f t="shared" si="3"/>
        <v/>
      </c>
      <c r="AG20" s="165" t="str">
        <f t="shared" si="1"/>
        <v/>
      </c>
      <c r="AH20" s="165" t="str">
        <f t="shared" si="1"/>
        <v/>
      </c>
      <c r="AI20" s="165" t="str">
        <f t="shared" si="1"/>
        <v/>
      </c>
      <c r="AJ20" s="165" t="str">
        <f t="shared" si="1"/>
        <v/>
      </c>
      <c r="AK20" s="165" t="str">
        <f t="shared" si="1"/>
        <v/>
      </c>
      <c r="AL20" s="165" t="str">
        <f t="shared" si="1"/>
        <v/>
      </c>
      <c r="AM20" s="165" t="str">
        <f t="shared" si="1"/>
        <v/>
      </c>
      <c r="AN20" s="165" t="str">
        <f t="shared" si="1"/>
        <v/>
      </c>
      <c r="AO20" s="165" t="str">
        <f t="shared" si="1"/>
        <v/>
      </c>
      <c r="AP20" s="165" t="str">
        <f t="shared" si="1"/>
        <v/>
      </c>
      <c r="AQ20" s="165" t="str">
        <f t="shared" si="1"/>
        <v/>
      </c>
      <c r="AR20" s="165" t="str">
        <f t="shared" si="1"/>
        <v/>
      </c>
      <c r="AS20" s="165" t="str">
        <f t="shared" si="1"/>
        <v/>
      </c>
      <c r="AT20" s="165" t="str">
        <f t="shared" si="1"/>
        <v/>
      </c>
      <c r="AU20" s="165" t="str">
        <f t="shared" si="1"/>
        <v/>
      </c>
      <c r="AV20" s="165" t="str">
        <f t="shared" si="1"/>
        <v/>
      </c>
      <c r="AW20" s="165" t="str">
        <f t="shared" si="2"/>
        <v/>
      </c>
      <c r="AX20" s="88"/>
      <c r="AY20" s="172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173"/>
      <c r="BQ20" s="141"/>
      <c r="BR20" s="141"/>
      <c r="BS20" s="162"/>
      <c r="BT20" s="161"/>
      <c r="BU20" s="142"/>
      <c r="BV20" s="140"/>
    </row>
    <row r="21" spans="3:74" s="2" customFormat="1" ht="20.25" customHeight="1" thickBot="1" x14ac:dyDescent="0.35">
      <c r="C21" s="76" t="str">
        <f>'GRAND TOTALS'!C18</f>
        <v>Steve</v>
      </c>
      <c r="D21" s="99" t="str">
        <f>AV5</f>
        <v/>
      </c>
      <c r="E21" s="99" t="str">
        <f>AV6</f>
        <v/>
      </c>
      <c r="F21" s="99" t="str">
        <f>AV7</f>
        <v/>
      </c>
      <c r="G21" s="99" t="str">
        <f>AV8</f>
        <v/>
      </c>
      <c r="H21" s="99" t="str">
        <f>AV9</f>
        <v/>
      </c>
      <c r="I21" s="99"/>
      <c r="J21" s="99" t="str">
        <f>AV10</f>
        <v/>
      </c>
      <c r="K21" s="99" t="str">
        <f>AV11</f>
        <v/>
      </c>
      <c r="L21" s="99" t="str">
        <f>AV12</f>
        <v/>
      </c>
      <c r="M21" s="99" t="str">
        <f>AV13</f>
        <v/>
      </c>
      <c r="N21" s="99" t="str">
        <f>AV14</f>
        <v/>
      </c>
      <c r="O21" s="99" t="str">
        <f>AV15</f>
        <v/>
      </c>
      <c r="P21" s="99" t="str">
        <f>AV16</f>
        <v/>
      </c>
      <c r="Q21" s="99" t="str">
        <f>AV17</f>
        <v/>
      </c>
      <c r="R21" s="99" t="str">
        <f>AV18</f>
        <v/>
      </c>
      <c r="S21" s="99" t="str">
        <f>AV19</f>
        <v/>
      </c>
      <c r="T21" s="99" t="str">
        <f>AV20</f>
        <v/>
      </c>
      <c r="U21" s="99" t="str">
        <f>AV21</f>
        <v/>
      </c>
      <c r="V21" s="99" t="str">
        <f>AV22</f>
        <v/>
      </c>
      <c r="W21" s="99" t="str">
        <f>AV23</f>
        <v/>
      </c>
      <c r="X21" s="99" t="str">
        <f>AV24</f>
        <v/>
      </c>
      <c r="Y21" s="99" t="str">
        <f>AV25</f>
        <v/>
      </c>
      <c r="Z21" s="99">
        <f t="shared" ref="Z21:Z22" si="4">SUM(D42:Y42)</f>
        <v>0</v>
      </c>
      <c r="AA21" s="99">
        <f>BO26</f>
        <v>0</v>
      </c>
      <c r="AC21" s="21">
        <f>Z21+'Week 5'!Z21</f>
        <v>0</v>
      </c>
      <c r="AE21" s="24"/>
      <c r="AF21" s="165" t="str">
        <f t="shared" si="3"/>
        <v/>
      </c>
      <c r="AG21" s="165" t="str">
        <f t="shared" si="3"/>
        <v/>
      </c>
      <c r="AH21" s="165" t="str">
        <f t="shared" si="3"/>
        <v/>
      </c>
      <c r="AI21" s="165" t="str">
        <f t="shared" si="3"/>
        <v/>
      </c>
      <c r="AJ21" s="165" t="str">
        <f t="shared" si="3"/>
        <v/>
      </c>
      <c r="AK21" s="165" t="str">
        <f t="shared" si="3"/>
        <v/>
      </c>
      <c r="AL21" s="165" t="str">
        <f t="shared" si="3"/>
        <v/>
      </c>
      <c r="AM21" s="165" t="str">
        <f t="shared" si="3"/>
        <v/>
      </c>
      <c r="AN21" s="165" t="str">
        <f t="shared" si="3"/>
        <v/>
      </c>
      <c r="AO21" s="165" t="str">
        <f t="shared" si="3"/>
        <v/>
      </c>
      <c r="AP21" s="165" t="str">
        <f t="shared" si="3"/>
        <v/>
      </c>
      <c r="AQ21" s="165" t="str">
        <f t="shared" si="3"/>
        <v/>
      </c>
      <c r="AR21" s="165" t="str">
        <f t="shared" si="3"/>
        <v/>
      </c>
      <c r="AS21" s="165" t="str">
        <f t="shared" si="3"/>
        <v/>
      </c>
      <c r="AT21" s="165" t="str">
        <f t="shared" si="3"/>
        <v/>
      </c>
      <c r="AU21" s="165" t="str">
        <f t="shared" si="3"/>
        <v/>
      </c>
      <c r="AV21" s="165" t="str">
        <f t="shared" ref="AV21:AV26" si="5">TRIM(BO21)</f>
        <v/>
      </c>
      <c r="AW21" s="165" t="str">
        <f t="shared" si="2"/>
        <v/>
      </c>
      <c r="AX21" s="88"/>
      <c r="AY21" s="172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173"/>
      <c r="BQ21" s="141"/>
      <c r="BR21" s="141"/>
      <c r="BS21" s="162"/>
      <c r="BT21" s="161"/>
      <c r="BU21" s="142"/>
      <c r="BV21" s="140"/>
    </row>
    <row r="22" spans="3:74" s="2" customFormat="1" ht="20.25" customHeight="1" x14ac:dyDescent="0.3">
      <c r="C22" s="76" t="str">
        <f>'GRAND TOTALS'!C19</f>
        <v>Kim</v>
      </c>
      <c r="D22" s="99" t="str">
        <f>AW5</f>
        <v/>
      </c>
      <c r="E22" s="99" t="str">
        <f>AW6</f>
        <v/>
      </c>
      <c r="F22" s="99" t="str">
        <f>AW7</f>
        <v/>
      </c>
      <c r="G22" s="99" t="str">
        <f>AW8</f>
        <v/>
      </c>
      <c r="H22" s="99" t="str">
        <f>AW9</f>
        <v/>
      </c>
      <c r="I22" s="99"/>
      <c r="J22" s="99" t="str">
        <f>AW10</f>
        <v/>
      </c>
      <c r="K22" s="99" t="str">
        <f>AW11</f>
        <v/>
      </c>
      <c r="L22" s="99" t="str">
        <f>AW12</f>
        <v/>
      </c>
      <c r="M22" s="99" t="str">
        <f>AW13</f>
        <v/>
      </c>
      <c r="N22" s="99" t="str">
        <f>AW14</f>
        <v/>
      </c>
      <c r="O22" s="99" t="str">
        <f>AW15</f>
        <v/>
      </c>
      <c r="P22" s="99" t="str">
        <f>AW16</f>
        <v/>
      </c>
      <c r="Q22" s="99" t="str">
        <f>AW17</f>
        <v/>
      </c>
      <c r="R22" s="99" t="str">
        <f>AW18</f>
        <v/>
      </c>
      <c r="S22" s="99" t="str">
        <f>AW19</f>
        <v/>
      </c>
      <c r="T22" s="99" t="str">
        <f>AW20</f>
        <v/>
      </c>
      <c r="U22" s="99" t="str">
        <f>AW21</f>
        <v/>
      </c>
      <c r="V22" s="99" t="str">
        <f>AW22</f>
        <v/>
      </c>
      <c r="W22" s="99" t="str">
        <f>AW23</f>
        <v/>
      </c>
      <c r="X22" s="99" t="str">
        <f>AW24</f>
        <v/>
      </c>
      <c r="Y22" s="99" t="str">
        <f>AW25</f>
        <v/>
      </c>
      <c r="Z22" s="99">
        <f t="shared" si="4"/>
        <v>0</v>
      </c>
      <c r="AA22" s="99">
        <f>BP26</f>
        <v>0</v>
      </c>
      <c r="AC22" s="21">
        <f>Z22+'Week 5'!Z22</f>
        <v>0</v>
      </c>
      <c r="AE22" s="24"/>
      <c r="AF22" s="165" t="str">
        <f t="shared" si="3"/>
        <v/>
      </c>
      <c r="AG22" s="165" t="str">
        <f t="shared" si="3"/>
        <v/>
      </c>
      <c r="AH22" s="165" t="str">
        <f t="shared" si="3"/>
        <v/>
      </c>
      <c r="AI22" s="165" t="str">
        <f t="shared" si="3"/>
        <v/>
      </c>
      <c r="AJ22" s="165" t="str">
        <f t="shared" si="3"/>
        <v/>
      </c>
      <c r="AK22" s="165" t="str">
        <f t="shared" si="3"/>
        <v/>
      </c>
      <c r="AL22" s="165" t="str">
        <f t="shared" si="3"/>
        <v/>
      </c>
      <c r="AM22" s="165" t="str">
        <f t="shared" si="3"/>
        <v/>
      </c>
      <c r="AN22" s="165" t="str">
        <f t="shared" si="3"/>
        <v/>
      </c>
      <c r="AO22" s="165" t="str">
        <f t="shared" si="3"/>
        <v/>
      </c>
      <c r="AP22" s="165" t="str">
        <f t="shared" si="3"/>
        <v/>
      </c>
      <c r="AQ22" s="165" t="str">
        <f t="shared" si="3"/>
        <v/>
      </c>
      <c r="AR22" s="165" t="str">
        <f t="shared" si="3"/>
        <v/>
      </c>
      <c r="AS22" s="165" t="str">
        <f t="shared" si="3"/>
        <v/>
      </c>
      <c r="AT22" s="165" t="str">
        <f t="shared" si="3"/>
        <v/>
      </c>
      <c r="AU22" s="165" t="str">
        <f t="shared" si="3"/>
        <v/>
      </c>
      <c r="AV22" s="165" t="str">
        <f t="shared" si="5"/>
        <v/>
      </c>
      <c r="AW22" s="165" t="str">
        <f t="shared" si="2"/>
        <v/>
      </c>
      <c r="AX22" s="88"/>
      <c r="AY22" s="172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173"/>
      <c r="BQ22" s="142"/>
      <c r="BR22" s="142"/>
      <c r="BS22" s="163"/>
      <c r="BT22" s="161"/>
      <c r="BU22" s="142"/>
      <c r="BV22" s="140"/>
    </row>
    <row r="23" spans="3:74" ht="21.75" customHeight="1" x14ac:dyDescent="0.3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F23" s="165" t="str">
        <f t="shared" si="3"/>
        <v/>
      </c>
      <c r="AG23" s="165" t="str">
        <f t="shared" si="3"/>
        <v/>
      </c>
      <c r="AH23" s="165" t="str">
        <f t="shared" si="3"/>
        <v/>
      </c>
      <c r="AI23" s="165" t="str">
        <f t="shared" si="3"/>
        <v/>
      </c>
      <c r="AJ23" s="165" t="str">
        <f t="shared" si="3"/>
        <v/>
      </c>
      <c r="AK23" s="165" t="str">
        <f t="shared" si="3"/>
        <v/>
      </c>
      <c r="AL23" s="165" t="str">
        <f t="shared" si="3"/>
        <v/>
      </c>
      <c r="AM23" s="165" t="str">
        <f t="shared" si="3"/>
        <v/>
      </c>
      <c r="AN23" s="165" t="str">
        <f t="shared" si="3"/>
        <v/>
      </c>
      <c r="AO23" s="165" t="str">
        <f t="shared" si="3"/>
        <v/>
      </c>
      <c r="AP23" s="165" t="str">
        <f t="shared" si="3"/>
        <v/>
      </c>
      <c r="AQ23" s="165" t="str">
        <f t="shared" si="3"/>
        <v/>
      </c>
      <c r="AR23" s="165" t="str">
        <f t="shared" si="3"/>
        <v/>
      </c>
      <c r="AS23" s="165" t="str">
        <f t="shared" si="3"/>
        <v/>
      </c>
      <c r="AT23" s="165" t="str">
        <f t="shared" si="3"/>
        <v/>
      </c>
      <c r="AU23" s="165" t="str">
        <f t="shared" si="3"/>
        <v/>
      </c>
      <c r="AV23" s="165" t="str">
        <f t="shared" si="5"/>
        <v/>
      </c>
      <c r="AW23" s="165" t="str">
        <f t="shared" si="2"/>
        <v/>
      </c>
      <c r="AX23" s="88"/>
      <c r="AY23" s="172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173"/>
      <c r="BQ23" s="142"/>
      <c r="BR23" s="142"/>
      <c r="BS23" s="163"/>
      <c r="BT23" s="161"/>
      <c r="BU23" s="143"/>
      <c r="BV23" s="140"/>
    </row>
    <row r="24" spans="3:74" ht="21.75" customHeight="1" thickBot="1" x14ac:dyDescent="0.35">
      <c r="F24" s="168"/>
      <c r="G24" s="22" t="s">
        <v>5</v>
      </c>
      <c r="M24" s="77"/>
      <c r="N24" s="22" t="s">
        <v>31</v>
      </c>
      <c r="AF24" s="165" t="str">
        <f t="shared" si="3"/>
        <v/>
      </c>
      <c r="AG24" s="165" t="str">
        <f t="shared" si="3"/>
        <v/>
      </c>
      <c r="AH24" s="165" t="str">
        <f t="shared" si="3"/>
        <v/>
      </c>
      <c r="AI24" s="165" t="str">
        <f t="shared" si="3"/>
        <v/>
      </c>
      <c r="AJ24" s="165" t="str">
        <f t="shared" si="3"/>
        <v/>
      </c>
      <c r="AK24" s="165" t="str">
        <f t="shared" si="3"/>
        <v/>
      </c>
      <c r="AL24" s="165" t="str">
        <f t="shared" si="3"/>
        <v/>
      </c>
      <c r="AM24" s="165" t="str">
        <f t="shared" si="3"/>
        <v/>
      </c>
      <c r="AN24" s="165" t="str">
        <f t="shared" si="3"/>
        <v/>
      </c>
      <c r="AO24" s="165" t="str">
        <f t="shared" si="3"/>
        <v/>
      </c>
      <c r="AP24" s="165" t="str">
        <f t="shared" si="3"/>
        <v/>
      </c>
      <c r="AQ24" s="165" t="str">
        <f t="shared" si="3"/>
        <v/>
      </c>
      <c r="AR24" s="165" t="str">
        <f t="shared" si="3"/>
        <v/>
      </c>
      <c r="AS24" s="165" t="str">
        <f t="shared" si="3"/>
        <v/>
      </c>
      <c r="AT24" s="165" t="str">
        <f t="shared" si="3"/>
        <v/>
      </c>
      <c r="AU24" s="165" t="str">
        <f t="shared" si="3"/>
        <v/>
      </c>
      <c r="AV24" s="165" t="str">
        <f t="shared" si="5"/>
        <v/>
      </c>
      <c r="AW24" s="165" t="str">
        <f t="shared" si="2"/>
        <v/>
      </c>
      <c r="AX24" s="84"/>
      <c r="AY24" s="172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173"/>
      <c r="BQ24" s="142"/>
      <c r="BR24" s="142"/>
      <c r="BS24" s="163"/>
      <c r="BT24" s="161"/>
    </row>
    <row r="25" spans="3:74" s="84" customFormat="1" ht="21.75" customHeight="1" x14ac:dyDescent="0.3"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4"/>
      <c r="AA25" s="13"/>
      <c r="AB25" s="12"/>
      <c r="AC25" s="12"/>
      <c r="AE25" s="26"/>
      <c r="AF25" s="165" t="str">
        <f t="shared" si="3"/>
        <v/>
      </c>
      <c r="AG25" s="165" t="str">
        <f t="shared" si="3"/>
        <v/>
      </c>
      <c r="AH25" s="165" t="str">
        <f t="shared" si="3"/>
        <v/>
      </c>
      <c r="AI25" s="165" t="str">
        <f t="shared" si="3"/>
        <v/>
      </c>
      <c r="AJ25" s="165" t="str">
        <f t="shared" si="3"/>
        <v/>
      </c>
      <c r="AK25" s="165" t="str">
        <f t="shared" si="3"/>
        <v/>
      </c>
      <c r="AL25" s="165" t="str">
        <f t="shared" si="3"/>
        <v/>
      </c>
      <c r="AM25" s="165" t="str">
        <f t="shared" si="3"/>
        <v/>
      </c>
      <c r="AN25" s="165" t="str">
        <f t="shared" si="3"/>
        <v/>
      </c>
      <c r="AO25" s="165" t="str">
        <f t="shared" si="3"/>
        <v/>
      </c>
      <c r="AP25" s="165" t="str">
        <f t="shared" si="3"/>
        <v/>
      </c>
      <c r="AQ25" s="165" t="str">
        <f t="shared" si="3"/>
        <v/>
      </c>
      <c r="AR25" s="165" t="str">
        <f t="shared" si="3"/>
        <v/>
      </c>
      <c r="AS25" s="165" t="str">
        <f t="shared" si="3"/>
        <v/>
      </c>
      <c r="AT25" s="165" t="str">
        <f t="shared" si="3"/>
        <v/>
      </c>
      <c r="AU25" s="165" t="str">
        <f t="shared" si="3"/>
        <v/>
      </c>
      <c r="AV25" s="165" t="str">
        <f t="shared" si="5"/>
        <v/>
      </c>
      <c r="AW25" s="165" t="str">
        <f t="shared" si="2"/>
        <v/>
      </c>
      <c r="AX25" s="88"/>
      <c r="AY25" s="172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173"/>
      <c r="BQ25" s="142"/>
      <c r="BR25" s="142"/>
      <c r="BS25" s="163"/>
      <c r="BT25" s="161"/>
    </row>
    <row r="26" spans="3:74" s="84" customFormat="1" ht="21.75" customHeight="1" x14ac:dyDescent="0.3">
      <c r="C26" s="116" t="str">
        <f>C5</f>
        <v>Fred</v>
      </c>
      <c r="D26" s="117">
        <f t="shared" ref="D26:H35" si="6">IF(D5=D$4,1,0)</f>
        <v>0</v>
      </c>
      <c r="E26" s="117">
        <f t="shared" si="6"/>
        <v>0</v>
      </c>
      <c r="F26" s="117">
        <f t="shared" si="6"/>
        <v>0</v>
      </c>
      <c r="G26" s="117">
        <f t="shared" si="6"/>
        <v>0</v>
      </c>
      <c r="H26" s="117">
        <f t="shared" si="6"/>
        <v>0</v>
      </c>
      <c r="I26" s="117"/>
      <c r="J26" s="117">
        <f t="shared" ref="J26:Y26" si="7">IF(J5=J$4,1,0)</f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0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0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  <c r="Z26" s="118"/>
      <c r="AA26" s="92"/>
      <c r="AE26" s="26"/>
      <c r="AF26" s="156" t="str">
        <f t="shared" si="3"/>
        <v/>
      </c>
      <c r="AG26" s="156" t="str">
        <f t="shared" si="3"/>
        <v/>
      </c>
      <c r="AH26" s="156" t="str">
        <f t="shared" si="3"/>
        <v/>
      </c>
      <c r="AI26" s="165" t="str">
        <f>TRIM(BB26)</f>
        <v/>
      </c>
      <c r="AJ26" s="156" t="str">
        <f t="shared" si="3"/>
        <v/>
      </c>
      <c r="AK26" s="156" t="str">
        <f t="shared" si="3"/>
        <v/>
      </c>
      <c r="AL26" s="156" t="str">
        <f t="shared" si="3"/>
        <v/>
      </c>
      <c r="AM26" s="156" t="str">
        <f t="shared" si="3"/>
        <v/>
      </c>
      <c r="AN26" s="156" t="str">
        <f t="shared" si="3"/>
        <v/>
      </c>
      <c r="AO26" s="156" t="str">
        <f t="shared" si="3"/>
        <v/>
      </c>
      <c r="AP26" s="156" t="str">
        <f t="shared" si="3"/>
        <v/>
      </c>
      <c r="AQ26" s="156" t="str">
        <f t="shared" si="3"/>
        <v/>
      </c>
      <c r="AR26" s="156" t="str">
        <f t="shared" si="3"/>
        <v/>
      </c>
      <c r="AS26" s="156" t="str">
        <f t="shared" si="3"/>
        <v/>
      </c>
      <c r="AT26" s="156" t="str">
        <f t="shared" si="3"/>
        <v/>
      </c>
      <c r="AU26" s="156" t="str">
        <f t="shared" si="3"/>
        <v/>
      </c>
      <c r="AV26" s="156" t="str">
        <f t="shared" si="5"/>
        <v/>
      </c>
      <c r="AW26" s="156" t="str">
        <f t="shared" si="2"/>
        <v/>
      </c>
      <c r="AX26" s="88"/>
      <c r="AY26" s="174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75"/>
      <c r="BQ26" s="143"/>
      <c r="BR26" s="143"/>
      <c r="BS26" s="164"/>
      <c r="BT26" s="161"/>
    </row>
    <row r="27" spans="3:74" s="84" customFormat="1" ht="21.75" customHeight="1" x14ac:dyDescent="0.3">
      <c r="C27" s="116" t="str">
        <f t="shared" ref="C27:C43" si="8">C6</f>
        <v>Joni</v>
      </c>
      <c r="D27" s="117">
        <f t="shared" si="6"/>
        <v>0</v>
      </c>
      <c r="E27" s="117">
        <f t="shared" si="6"/>
        <v>0</v>
      </c>
      <c r="F27" s="117">
        <f t="shared" si="6"/>
        <v>0</v>
      </c>
      <c r="G27" s="117">
        <f t="shared" si="6"/>
        <v>0</v>
      </c>
      <c r="H27" s="117">
        <f t="shared" si="6"/>
        <v>0</v>
      </c>
      <c r="I27" s="117"/>
      <c r="J27" s="117">
        <f t="shared" ref="J27:Y27" si="9">IF(J6=J$4,1,0)</f>
        <v>0</v>
      </c>
      <c r="K27" s="117">
        <f t="shared" si="9"/>
        <v>0</v>
      </c>
      <c r="L27" s="117">
        <f t="shared" si="9"/>
        <v>0</v>
      </c>
      <c r="M27" s="117">
        <f t="shared" si="9"/>
        <v>0</v>
      </c>
      <c r="N27" s="117">
        <f t="shared" si="9"/>
        <v>0</v>
      </c>
      <c r="O27" s="117">
        <f t="shared" si="9"/>
        <v>0</v>
      </c>
      <c r="P27" s="117">
        <f t="shared" si="9"/>
        <v>0</v>
      </c>
      <c r="Q27" s="117">
        <f t="shared" si="9"/>
        <v>0</v>
      </c>
      <c r="R27" s="117">
        <f t="shared" si="9"/>
        <v>0</v>
      </c>
      <c r="S27" s="117">
        <f t="shared" si="9"/>
        <v>0</v>
      </c>
      <c r="T27" s="117">
        <f t="shared" si="9"/>
        <v>0</v>
      </c>
      <c r="U27" s="117">
        <f t="shared" si="9"/>
        <v>0</v>
      </c>
      <c r="V27" s="117">
        <f t="shared" si="9"/>
        <v>0</v>
      </c>
      <c r="W27" s="117">
        <f t="shared" si="9"/>
        <v>0</v>
      </c>
      <c r="X27" s="117">
        <f t="shared" si="9"/>
        <v>0</v>
      </c>
      <c r="Y27" s="117">
        <f t="shared" si="9"/>
        <v>0</v>
      </c>
      <c r="Z27" s="118"/>
      <c r="AA27" s="92"/>
      <c r="AE27" s="26"/>
      <c r="AF27" s="26"/>
      <c r="AG27" s="26"/>
      <c r="AH27" s="26"/>
      <c r="AI27" s="157"/>
      <c r="AJ27" s="26"/>
      <c r="AK27" s="157"/>
      <c r="AL27" s="80"/>
      <c r="AM27" s="80"/>
      <c r="AN27" s="26"/>
      <c r="AO27" s="26"/>
      <c r="AP27" s="26"/>
      <c r="AQ27" s="26"/>
      <c r="AR27" s="26"/>
      <c r="AS27" s="26"/>
      <c r="AT27" s="26"/>
      <c r="AU27" s="26"/>
      <c r="AV27" s="157"/>
      <c r="AW27" s="26"/>
      <c r="AY27" s="176"/>
      <c r="AZ27" s="177"/>
      <c r="BA27" s="178"/>
      <c r="BB27" s="179"/>
      <c r="BC27" s="177"/>
      <c r="BD27" s="178"/>
      <c r="BE27" s="177"/>
      <c r="BF27" s="178"/>
      <c r="BG27" s="177"/>
      <c r="BH27" s="177"/>
      <c r="BI27" s="177"/>
      <c r="BJ27" s="177"/>
      <c r="BK27" s="177"/>
      <c r="BL27" s="178"/>
      <c r="BM27" s="177"/>
      <c r="BN27" s="177"/>
      <c r="BO27" s="177"/>
      <c r="BP27" s="180"/>
      <c r="BQ27" s="92"/>
      <c r="BR27" s="92"/>
    </row>
    <row r="28" spans="3:74" s="84" customFormat="1" ht="21.75" customHeight="1" x14ac:dyDescent="0.3">
      <c r="C28" s="116" t="str">
        <f t="shared" si="8"/>
        <v>Tara</v>
      </c>
      <c r="D28" s="117">
        <f t="shared" si="6"/>
        <v>0</v>
      </c>
      <c r="E28" s="117">
        <f t="shared" si="6"/>
        <v>0</v>
      </c>
      <c r="F28" s="117">
        <f t="shared" si="6"/>
        <v>0</v>
      </c>
      <c r="G28" s="117">
        <f t="shared" si="6"/>
        <v>0</v>
      </c>
      <c r="H28" s="117">
        <f t="shared" si="6"/>
        <v>0</v>
      </c>
      <c r="I28" s="117"/>
      <c r="J28" s="117">
        <f t="shared" ref="J28:Y28" si="10">IF(J7=J$4,1,0)</f>
        <v>0</v>
      </c>
      <c r="K28" s="117">
        <f t="shared" si="10"/>
        <v>0</v>
      </c>
      <c r="L28" s="117">
        <f t="shared" si="10"/>
        <v>0</v>
      </c>
      <c r="M28" s="117">
        <f t="shared" si="10"/>
        <v>0</v>
      </c>
      <c r="N28" s="117">
        <f t="shared" si="10"/>
        <v>0</v>
      </c>
      <c r="O28" s="117">
        <f t="shared" si="10"/>
        <v>0</v>
      </c>
      <c r="P28" s="117">
        <f t="shared" si="10"/>
        <v>0</v>
      </c>
      <c r="Q28" s="117">
        <f t="shared" si="10"/>
        <v>0</v>
      </c>
      <c r="R28" s="117">
        <f t="shared" si="10"/>
        <v>0</v>
      </c>
      <c r="S28" s="117">
        <f t="shared" si="10"/>
        <v>0</v>
      </c>
      <c r="T28" s="117">
        <f t="shared" si="10"/>
        <v>0</v>
      </c>
      <c r="U28" s="117">
        <f t="shared" si="10"/>
        <v>0</v>
      </c>
      <c r="V28" s="117">
        <f t="shared" si="10"/>
        <v>0</v>
      </c>
      <c r="W28" s="117">
        <f t="shared" si="10"/>
        <v>0</v>
      </c>
      <c r="X28" s="117">
        <f t="shared" si="10"/>
        <v>0</v>
      </c>
      <c r="Y28" s="117">
        <f t="shared" si="10"/>
        <v>0</v>
      </c>
      <c r="Z28" s="118"/>
      <c r="AA28" s="92"/>
      <c r="AE28" s="26"/>
      <c r="AF28" s="26"/>
      <c r="AG28" s="26"/>
      <c r="AH28" s="26"/>
      <c r="AI28" s="26"/>
      <c r="AJ28" s="26"/>
      <c r="AK28" s="26"/>
      <c r="AL28" s="158"/>
      <c r="AM28" s="80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Y28" s="181"/>
      <c r="AZ28" s="92"/>
      <c r="BA28" s="92"/>
      <c r="BB28" s="92"/>
      <c r="BC28" s="92"/>
      <c r="BD28" s="92"/>
      <c r="BE28" s="182"/>
      <c r="BF28" s="183"/>
      <c r="BG28" s="92"/>
      <c r="BH28" s="92"/>
      <c r="BI28" s="92"/>
      <c r="BJ28" s="92"/>
      <c r="BK28" s="92"/>
      <c r="BL28" s="92"/>
      <c r="BM28" s="92"/>
      <c r="BN28" s="92"/>
      <c r="BO28" s="115"/>
      <c r="BP28" s="180"/>
      <c r="BQ28" s="92"/>
      <c r="BR28" s="92"/>
    </row>
    <row r="29" spans="3:74" s="84" customFormat="1" ht="21.75" customHeight="1" x14ac:dyDescent="0.3">
      <c r="C29" s="116" t="str">
        <f t="shared" si="8"/>
        <v>Roger</v>
      </c>
      <c r="D29" s="117">
        <f t="shared" si="6"/>
        <v>0</v>
      </c>
      <c r="E29" s="117">
        <f t="shared" si="6"/>
        <v>0</v>
      </c>
      <c r="F29" s="117">
        <f t="shared" si="6"/>
        <v>0</v>
      </c>
      <c r="G29" s="117">
        <f t="shared" si="6"/>
        <v>0</v>
      </c>
      <c r="H29" s="117">
        <f t="shared" si="6"/>
        <v>0</v>
      </c>
      <c r="I29" s="117"/>
      <c r="J29" s="117">
        <f t="shared" ref="J29:Y29" si="11">IF(J8=J$4,1,0)</f>
        <v>0</v>
      </c>
      <c r="K29" s="117">
        <f t="shared" si="11"/>
        <v>0</v>
      </c>
      <c r="L29" s="117">
        <f t="shared" si="11"/>
        <v>0</v>
      </c>
      <c r="M29" s="117">
        <f t="shared" si="11"/>
        <v>0</v>
      </c>
      <c r="N29" s="117">
        <f t="shared" si="11"/>
        <v>0</v>
      </c>
      <c r="O29" s="117">
        <f t="shared" si="11"/>
        <v>0</v>
      </c>
      <c r="P29" s="117">
        <f t="shared" si="11"/>
        <v>0</v>
      </c>
      <c r="Q29" s="117">
        <f t="shared" si="11"/>
        <v>0</v>
      </c>
      <c r="R29" s="117">
        <f t="shared" si="11"/>
        <v>0</v>
      </c>
      <c r="S29" s="117">
        <f t="shared" si="11"/>
        <v>0</v>
      </c>
      <c r="T29" s="117">
        <f t="shared" si="11"/>
        <v>0</v>
      </c>
      <c r="U29" s="117">
        <f t="shared" si="11"/>
        <v>0</v>
      </c>
      <c r="V29" s="117">
        <f t="shared" si="11"/>
        <v>0</v>
      </c>
      <c r="W29" s="117">
        <f t="shared" si="11"/>
        <v>0</v>
      </c>
      <c r="X29" s="117">
        <f t="shared" si="11"/>
        <v>0</v>
      </c>
      <c r="Y29" s="117">
        <f t="shared" si="11"/>
        <v>0</v>
      </c>
      <c r="Z29" s="118"/>
      <c r="AA29" s="92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Y29" s="184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6"/>
      <c r="BP29" s="187"/>
      <c r="BQ29" s="92"/>
      <c r="BR29" s="92"/>
    </row>
    <row r="30" spans="3:74" s="84" customFormat="1" ht="21.75" customHeight="1" x14ac:dyDescent="0.3">
      <c r="C30" s="116" t="str">
        <f t="shared" si="8"/>
        <v>Jeanne</v>
      </c>
      <c r="D30" s="117">
        <f t="shared" si="6"/>
        <v>0</v>
      </c>
      <c r="E30" s="117">
        <f t="shared" si="6"/>
        <v>0</v>
      </c>
      <c r="F30" s="117">
        <f t="shared" si="6"/>
        <v>0</v>
      </c>
      <c r="G30" s="117">
        <f t="shared" si="6"/>
        <v>0</v>
      </c>
      <c r="H30" s="117">
        <f t="shared" si="6"/>
        <v>0</v>
      </c>
      <c r="I30" s="117"/>
      <c r="J30" s="117">
        <f t="shared" ref="J30:Y30" si="12">IF(J9=J$4,1,0)</f>
        <v>0</v>
      </c>
      <c r="K30" s="117">
        <f t="shared" si="12"/>
        <v>0</v>
      </c>
      <c r="L30" s="117">
        <f t="shared" si="12"/>
        <v>0</v>
      </c>
      <c r="M30" s="117">
        <f t="shared" si="12"/>
        <v>0</v>
      </c>
      <c r="N30" s="117">
        <f t="shared" si="12"/>
        <v>0</v>
      </c>
      <c r="O30" s="117">
        <f t="shared" si="12"/>
        <v>0</v>
      </c>
      <c r="P30" s="117">
        <f t="shared" si="12"/>
        <v>0</v>
      </c>
      <c r="Q30" s="117">
        <f t="shared" si="12"/>
        <v>0</v>
      </c>
      <c r="R30" s="117">
        <f t="shared" si="12"/>
        <v>0</v>
      </c>
      <c r="S30" s="117">
        <f t="shared" si="12"/>
        <v>0</v>
      </c>
      <c r="T30" s="117">
        <f t="shared" si="12"/>
        <v>0</v>
      </c>
      <c r="U30" s="117">
        <f t="shared" si="12"/>
        <v>0</v>
      </c>
      <c r="V30" s="117">
        <f t="shared" si="12"/>
        <v>0</v>
      </c>
      <c r="W30" s="117">
        <f t="shared" si="12"/>
        <v>0</v>
      </c>
      <c r="X30" s="117">
        <f t="shared" si="12"/>
        <v>0</v>
      </c>
      <c r="Y30" s="117">
        <f t="shared" si="12"/>
        <v>0</v>
      </c>
      <c r="Z30" s="118"/>
      <c r="AA30" s="92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115"/>
      <c r="BP30" s="92"/>
      <c r="BQ30" s="92"/>
      <c r="BR30" s="92"/>
    </row>
    <row r="31" spans="3:74" s="84" customFormat="1" ht="21.75" customHeight="1" x14ac:dyDescent="0.3">
      <c r="C31" s="116" t="str">
        <f t="shared" si="8"/>
        <v>Jackie</v>
      </c>
      <c r="D31" s="117">
        <f t="shared" si="6"/>
        <v>0</v>
      </c>
      <c r="E31" s="117">
        <f t="shared" si="6"/>
        <v>0</v>
      </c>
      <c r="F31" s="117">
        <f t="shared" si="6"/>
        <v>0</v>
      </c>
      <c r="G31" s="117">
        <f t="shared" si="6"/>
        <v>0</v>
      </c>
      <c r="H31" s="117">
        <f t="shared" si="6"/>
        <v>0</v>
      </c>
      <c r="I31" s="117"/>
      <c r="J31" s="117">
        <f t="shared" ref="J31:Y31" si="13">IF(J10=J$4,1,0)</f>
        <v>0</v>
      </c>
      <c r="K31" s="117">
        <f t="shared" si="13"/>
        <v>0</v>
      </c>
      <c r="L31" s="117">
        <f t="shared" si="13"/>
        <v>0</v>
      </c>
      <c r="M31" s="117">
        <f t="shared" si="13"/>
        <v>0</v>
      </c>
      <c r="N31" s="117">
        <f t="shared" si="13"/>
        <v>0</v>
      </c>
      <c r="O31" s="117">
        <f t="shared" si="13"/>
        <v>0</v>
      </c>
      <c r="P31" s="117">
        <f t="shared" si="13"/>
        <v>0</v>
      </c>
      <c r="Q31" s="117">
        <f t="shared" si="13"/>
        <v>0</v>
      </c>
      <c r="R31" s="117">
        <f t="shared" si="13"/>
        <v>0</v>
      </c>
      <c r="S31" s="117">
        <f t="shared" si="13"/>
        <v>0</v>
      </c>
      <c r="T31" s="117">
        <f t="shared" si="13"/>
        <v>0</v>
      </c>
      <c r="U31" s="117">
        <f t="shared" si="13"/>
        <v>0</v>
      </c>
      <c r="V31" s="117">
        <f t="shared" si="13"/>
        <v>0</v>
      </c>
      <c r="W31" s="117">
        <f t="shared" si="13"/>
        <v>0</v>
      </c>
      <c r="X31" s="117">
        <f t="shared" si="13"/>
        <v>0</v>
      </c>
      <c r="Y31" s="117">
        <f t="shared" si="13"/>
        <v>0</v>
      </c>
      <c r="Z31" s="118"/>
      <c r="AA31" s="92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115"/>
      <c r="BP31" s="92"/>
      <c r="BQ31" s="92"/>
      <c r="BR31" s="92"/>
    </row>
    <row r="32" spans="3:74" s="84" customFormat="1" ht="21.75" customHeight="1" x14ac:dyDescent="0.3">
      <c r="C32" s="116" t="str">
        <f t="shared" si="8"/>
        <v>Darla</v>
      </c>
      <c r="D32" s="117">
        <f t="shared" si="6"/>
        <v>0</v>
      </c>
      <c r="E32" s="117">
        <f t="shared" si="6"/>
        <v>0</v>
      </c>
      <c r="F32" s="117">
        <f t="shared" si="6"/>
        <v>0</v>
      </c>
      <c r="G32" s="117">
        <f t="shared" si="6"/>
        <v>0</v>
      </c>
      <c r="H32" s="117">
        <f t="shared" si="6"/>
        <v>0</v>
      </c>
      <c r="I32" s="117"/>
      <c r="J32" s="117">
        <f t="shared" ref="J32:Y32" si="14">IF(J11=J$4,1,0)</f>
        <v>0</v>
      </c>
      <c r="K32" s="117">
        <f t="shared" si="14"/>
        <v>0</v>
      </c>
      <c r="L32" s="117">
        <f t="shared" si="14"/>
        <v>0</v>
      </c>
      <c r="M32" s="117">
        <f t="shared" si="14"/>
        <v>0</v>
      </c>
      <c r="N32" s="117">
        <f t="shared" si="14"/>
        <v>0</v>
      </c>
      <c r="O32" s="117">
        <f t="shared" si="14"/>
        <v>0</v>
      </c>
      <c r="P32" s="117">
        <f t="shared" si="14"/>
        <v>0</v>
      </c>
      <c r="Q32" s="117">
        <f t="shared" si="14"/>
        <v>0</v>
      </c>
      <c r="R32" s="117">
        <f t="shared" si="14"/>
        <v>0</v>
      </c>
      <c r="S32" s="117">
        <f t="shared" si="14"/>
        <v>0</v>
      </c>
      <c r="T32" s="117">
        <f t="shared" si="14"/>
        <v>0</v>
      </c>
      <c r="U32" s="117">
        <f t="shared" si="14"/>
        <v>0</v>
      </c>
      <c r="V32" s="117">
        <f t="shared" si="14"/>
        <v>0</v>
      </c>
      <c r="W32" s="117">
        <f t="shared" si="14"/>
        <v>0</v>
      </c>
      <c r="X32" s="117">
        <f t="shared" si="14"/>
        <v>0</v>
      </c>
      <c r="Y32" s="117">
        <f t="shared" si="14"/>
        <v>0</v>
      </c>
      <c r="Z32" s="118"/>
      <c r="AA32" s="92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115"/>
      <c r="BP32" s="92"/>
      <c r="BQ32" s="92"/>
      <c r="BR32" s="92"/>
    </row>
    <row r="33" spans="3:70" s="84" customFormat="1" ht="21.75" customHeight="1" x14ac:dyDescent="0.3">
      <c r="C33" s="116" t="str">
        <f t="shared" si="8"/>
        <v>Kieran</v>
      </c>
      <c r="D33" s="117">
        <f t="shared" si="6"/>
        <v>0</v>
      </c>
      <c r="E33" s="117">
        <f t="shared" si="6"/>
        <v>0</v>
      </c>
      <c r="F33" s="117">
        <f t="shared" si="6"/>
        <v>0</v>
      </c>
      <c r="G33" s="117">
        <f t="shared" si="6"/>
        <v>0</v>
      </c>
      <c r="H33" s="117">
        <f t="shared" si="6"/>
        <v>0</v>
      </c>
      <c r="I33" s="117"/>
      <c r="J33" s="117">
        <f t="shared" ref="J33:Y33" si="15">IF(J12=J$4,1,0)</f>
        <v>0</v>
      </c>
      <c r="K33" s="117">
        <f t="shared" si="15"/>
        <v>0</v>
      </c>
      <c r="L33" s="117">
        <f t="shared" si="15"/>
        <v>0</v>
      </c>
      <c r="M33" s="117">
        <f t="shared" si="15"/>
        <v>0</v>
      </c>
      <c r="N33" s="117">
        <f t="shared" si="15"/>
        <v>0</v>
      </c>
      <c r="O33" s="117">
        <f t="shared" si="15"/>
        <v>0</v>
      </c>
      <c r="P33" s="117">
        <f t="shared" si="15"/>
        <v>0</v>
      </c>
      <c r="Q33" s="117">
        <f t="shared" si="15"/>
        <v>0</v>
      </c>
      <c r="R33" s="117">
        <f t="shared" si="15"/>
        <v>0</v>
      </c>
      <c r="S33" s="117">
        <f t="shared" si="15"/>
        <v>0</v>
      </c>
      <c r="T33" s="117">
        <f t="shared" si="15"/>
        <v>0</v>
      </c>
      <c r="U33" s="117">
        <f t="shared" si="15"/>
        <v>0</v>
      </c>
      <c r="V33" s="117">
        <f t="shared" si="15"/>
        <v>0</v>
      </c>
      <c r="W33" s="117">
        <f t="shared" si="15"/>
        <v>0</v>
      </c>
      <c r="X33" s="117">
        <f t="shared" si="15"/>
        <v>0</v>
      </c>
      <c r="Y33" s="117">
        <f t="shared" si="15"/>
        <v>0</v>
      </c>
      <c r="Z33" s="118"/>
      <c r="AA33" s="92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115"/>
      <c r="BP33" s="92"/>
      <c r="BQ33" s="92"/>
      <c r="BR33" s="92"/>
    </row>
    <row r="34" spans="3:70" s="84" customFormat="1" ht="21.75" customHeight="1" x14ac:dyDescent="0.3">
      <c r="C34" s="116" t="str">
        <f t="shared" si="8"/>
        <v>Kaidan</v>
      </c>
      <c r="D34" s="117">
        <f t="shared" si="6"/>
        <v>0</v>
      </c>
      <c r="E34" s="117">
        <f t="shared" si="6"/>
        <v>0</v>
      </c>
      <c r="F34" s="117">
        <f t="shared" si="6"/>
        <v>0</v>
      </c>
      <c r="G34" s="117">
        <f t="shared" si="6"/>
        <v>0</v>
      </c>
      <c r="H34" s="117">
        <f t="shared" si="6"/>
        <v>0</v>
      </c>
      <c r="I34" s="117"/>
      <c r="J34" s="117">
        <f t="shared" ref="J34:Y34" si="16">IF(J13=J$4,1,0)</f>
        <v>0</v>
      </c>
      <c r="K34" s="117">
        <f t="shared" si="16"/>
        <v>0</v>
      </c>
      <c r="L34" s="117">
        <f t="shared" si="16"/>
        <v>0</v>
      </c>
      <c r="M34" s="117">
        <f t="shared" si="16"/>
        <v>0</v>
      </c>
      <c r="N34" s="117">
        <f t="shared" si="16"/>
        <v>0</v>
      </c>
      <c r="O34" s="117">
        <f t="shared" si="16"/>
        <v>0</v>
      </c>
      <c r="P34" s="117">
        <f t="shared" si="16"/>
        <v>0</v>
      </c>
      <c r="Q34" s="117">
        <f t="shared" si="16"/>
        <v>0</v>
      </c>
      <c r="R34" s="117">
        <f t="shared" si="16"/>
        <v>0</v>
      </c>
      <c r="S34" s="117">
        <f t="shared" si="16"/>
        <v>0</v>
      </c>
      <c r="T34" s="117">
        <f t="shared" si="16"/>
        <v>0</v>
      </c>
      <c r="U34" s="117">
        <f t="shared" si="16"/>
        <v>0</v>
      </c>
      <c r="V34" s="117">
        <f t="shared" si="16"/>
        <v>0</v>
      </c>
      <c r="W34" s="117">
        <f t="shared" si="16"/>
        <v>0</v>
      </c>
      <c r="X34" s="117">
        <f t="shared" si="16"/>
        <v>0</v>
      </c>
      <c r="Y34" s="117">
        <f t="shared" si="16"/>
        <v>0</v>
      </c>
      <c r="Z34" s="118"/>
      <c r="AA34" s="92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115"/>
      <c r="BP34" s="92"/>
      <c r="BQ34" s="92"/>
      <c r="BR34" s="92"/>
    </row>
    <row r="35" spans="3:70" s="84" customFormat="1" ht="21.75" customHeight="1" x14ac:dyDescent="0.3">
      <c r="C35" s="116" t="str">
        <f t="shared" si="8"/>
        <v>Jim</v>
      </c>
      <c r="D35" s="117">
        <f t="shared" si="6"/>
        <v>0</v>
      </c>
      <c r="E35" s="117">
        <f t="shared" si="6"/>
        <v>0</v>
      </c>
      <c r="F35" s="117">
        <f t="shared" si="6"/>
        <v>0</v>
      </c>
      <c r="G35" s="117">
        <f t="shared" si="6"/>
        <v>0</v>
      </c>
      <c r="H35" s="117">
        <f t="shared" si="6"/>
        <v>0</v>
      </c>
      <c r="I35" s="117"/>
      <c r="J35" s="117">
        <f t="shared" ref="J35:Y35" si="17">IF(J14=J$4,1,0)</f>
        <v>0</v>
      </c>
      <c r="K35" s="117">
        <f t="shared" si="17"/>
        <v>0</v>
      </c>
      <c r="L35" s="117">
        <f t="shared" si="17"/>
        <v>0</v>
      </c>
      <c r="M35" s="117">
        <f t="shared" si="17"/>
        <v>0</v>
      </c>
      <c r="N35" s="117">
        <f t="shared" si="17"/>
        <v>0</v>
      </c>
      <c r="O35" s="117">
        <f t="shared" si="17"/>
        <v>0</v>
      </c>
      <c r="P35" s="117">
        <f t="shared" si="17"/>
        <v>0</v>
      </c>
      <c r="Q35" s="117">
        <f t="shared" si="17"/>
        <v>0</v>
      </c>
      <c r="R35" s="117">
        <f t="shared" si="17"/>
        <v>0</v>
      </c>
      <c r="S35" s="117">
        <f t="shared" si="17"/>
        <v>0</v>
      </c>
      <c r="T35" s="117">
        <f t="shared" si="17"/>
        <v>0</v>
      </c>
      <c r="U35" s="117">
        <f t="shared" si="17"/>
        <v>0</v>
      </c>
      <c r="V35" s="117">
        <f t="shared" si="17"/>
        <v>0</v>
      </c>
      <c r="W35" s="117">
        <f t="shared" si="17"/>
        <v>0</v>
      </c>
      <c r="X35" s="117">
        <f t="shared" si="17"/>
        <v>0</v>
      </c>
      <c r="Y35" s="117">
        <f t="shared" si="17"/>
        <v>0</v>
      </c>
      <c r="Z35" s="118"/>
      <c r="AA35" s="92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115"/>
      <c r="BP35" s="92"/>
      <c r="BQ35" s="92"/>
      <c r="BR35" s="92"/>
    </row>
    <row r="36" spans="3:70" s="84" customFormat="1" ht="21.75" customHeight="1" x14ac:dyDescent="0.3">
      <c r="C36" s="116" t="str">
        <f t="shared" si="8"/>
        <v>Lisa</v>
      </c>
      <c r="D36" s="117">
        <f t="shared" ref="D36:H41" si="18">IF(D15=D$4,1,0)</f>
        <v>0</v>
      </c>
      <c r="E36" s="117">
        <f t="shared" si="18"/>
        <v>0</v>
      </c>
      <c r="F36" s="117">
        <f t="shared" si="18"/>
        <v>0</v>
      </c>
      <c r="G36" s="117">
        <f t="shared" si="18"/>
        <v>0</v>
      </c>
      <c r="H36" s="117">
        <f t="shared" si="18"/>
        <v>0</v>
      </c>
      <c r="I36" s="117"/>
      <c r="J36" s="117">
        <f t="shared" ref="J36:Y36" si="19">IF(J15=J$4,1,0)</f>
        <v>0</v>
      </c>
      <c r="K36" s="117">
        <f t="shared" si="19"/>
        <v>0</v>
      </c>
      <c r="L36" s="117">
        <f t="shared" si="19"/>
        <v>0</v>
      </c>
      <c r="M36" s="117">
        <f t="shared" si="19"/>
        <v>0</v>
      </c>
      <c r="N36" s="117">
        <f t="shared" si="19"/>
        <v>0</v>
      </c>
      <c r="O36" s="117">
        <f t="shared" si="19"/>
        <v>0</v>
      </c>
      <c r="P36" s="117">
        <f t="shared" si="19"/>
        <v>0</v>
      </c>
      <c r="Q36" s="117">
        <f t="shared" si="19"/>
        <v>0</v>
      </c>
      <c r="R36" s="117">
        <f t="shared" si="19"/>
        <v>0</v>
      </c>
      <c r="S36" s="117">
        <f t="shared" si="19"/>
        <v>0</v>
      </c>
      <c r="T36" s="117">
        <f t="shared" si="19"/>
        <v>0</v>
      </c>
      <c r="U36" s="117">
        <f t="shared" si="19"/>
        <v>0</v>
      </c>
      <c r="V36" s="117">
        <f t="shared" si="19"/>
        <v>0</v>
      </c>
      <c r="W36" s="117">
        <f t="shared" si="19"/>
        <v>0</v>
      </c>
      <c r="X36" s="117">
        <f t="shared" si="19"/>
        <v>0</v>
      </c>
      <c r="Y36" s="117">
        <f t="shared" si="19"/>
        <v>0</v>
      </c>
      <c r="Z36" s="118"/>
      <c r="AA36" s="92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115"/>
      <c r="BP36" s="92"/>
      <c r="BQ36" s="92"/>
      <c r="BR36" s="92"/>
    </row>
    <row r="37" spans="3:70" s="84" customFormat="1" ht="21.75" customHeight="1" x14ac:dyDescent="0.3">
      <c r="C37" s="116" t="str">
        <f t="shared" si="8"/>
        <v>Stuart</v>
      </c>
      <c r="D37" s="117">
        <f t="shared" si="18"/>
        <v>0</v>
      </c>
      <c r="E37" s="117">
        <f t="shared" si="18"/>
        <v>0</v>
      </c>
      <c r="F37" s="117">
        <f t="shared" si="18"/>
        <v>0</v>
      </c>
      <c r="G37" s="117">
        <f t="shared" si="18"/>
        <v>0</v>
      </c>
      <c r="H37" s="117">
        <f t="shared" si="18"/>
        <v>0</v>
      </c>
      <c r="I37" s="117"/>
      <c r="J37" s="117">
        <f t="shared" ref="J37:Y37" si="20">IF(J16=J$4,1,0)</f>
        <v>0</v>
      </c>
      <c r="K37" s="117">
        <f t="shared" si="20"/>
        <v>0</v>
      </c>
      <c r="L37" s="117">
        <f t="shared" si="20"/>
        <v>0</v>
      </c>
      <c r="M37" s="117">
        <f t="shared" si="20"/>
        <v>0</v>
      </c>
      <c r="N37" s="117">
        <f t="shared" si="20"/>
        <v>0</v>
      </c>
      <c r="O37" s="117">
        <f t="shared" si="20"/>
        <v>0</v>
      </c>
      <c r="P37" s="117">
        <f t="shared" si="20"/>
        <v>0</v>
      </c>
      <c r="Q37" s="117">
        <f t="shared" si="20"/>
        <v>0</v>
      </c>
      <c r="R37" s="117">
        <f t="shared" si="20"/>
        <v>0</v>
      </c>
      <c r="S37" s="117">
        <f t="shared" si="20"/>
        <v>0</v>
      </c>
      <c r="T37" s="117">
        <f t="shared" si="20"/>
        <v>0</v>
      </c>
      <c r="U37" s="117">
        <f t="shared" si="20"/>
        <v>0</v>
      </c>
      <c r="V37" s="117">
        <f t="shared" si="20"/>
        <v>0</v>
      </c>
      <c r="W37" s="117">
        <f t="shared" si="20"/>
        <v>0</v>
      </c>
      <c r="X37" s="117">
        <f t="shared" si="20"/>
        <v>0</v>
      </c>
      <c r="Y37" s="117">
        <f t="shared" si="20"/>
        <v>0</v>
      </c>
      <c r="Z37" s="118"/>
      <c r="AA37" s="92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115"/>
      <c r="BP37" s="92"/>
      <c r="BQ37" s="92"/>
      <c r="BR37" s="92"/>
    </row>
    <row r="38" spans="3:70" s="84" customFormat="1" ht="21.75" customHeight="1" x14ac:dyDescent="0.3">
      <c r="C38" s="116" t="str">
        <f t="shared" si="8"/>
        <v>Debbie</v>
      </c>
      <c r="D38" s="117">
        <f t="shared" si="18"/>
        <v>0</v>
      </c>
      <c r="E38" s="117">
        <f t="shared" si="18"/>
        <v>0</v>
      </c>
      <c r="F38" s="117">
        <f t="shared" si="18"/>
        <v>0</v>
      </c>
      <c r="G38" s="117">
        <f t="shared" si="18"/>
        <v>0</v>
      </c>
      <c r="H38" s="117">
        <f t="shared" si="18"/>
        <v>0</v>
      </c>
      <c r="I38" s="117"/>
      <c r="J38" s="117">
        <f t="shared" ref="J38:Y38" si="21">IF(J17=J$4,1,0)</f>
        <v>0</v>
      </c>
      <c r="K38" s="117">
        <f t="shared" si="21"/>
        <v>0</v>
      </c>
      <c r="L38" s="117">
        <f t="shared" si="21"/>
        <v>0</v>
      </c>
      <c r="M38" s="117">
        <f t="shared" si="21"/>
        <v>0</v>
      </c>
      <c r="N38" s="117">
        <f t="shared" si="21"/>
        <v>0</v>
      </c>
      <c r="O38" s="117">
        <f t="shared" si="21"/>
        <v>0</v>
      </c>
      <c r="P38" s="117">
        <f t="shared" si="21"/>
        <v>0</v>
      </c>
      <c r="Q38" s="117">
        <f t="shared" si="21"/>
        <v>0</v>
      </c>
      <c r="R38" s="117">
        <f t="shared" si="21"/>
        <v>0</v>
      </c>
      <c r="S38" s="117">
        <f t="shared" si="21"/>
        <v>0</v>
      </c>
      <c r="T38" s="117">
        <f t="shared" si="21"/>
        <v>0</v>
      </c>
      <c r="U38" s="117">
        <f t="shared" si="21"/>
        <v>0</v>
      </c>
      <c r="V38" s="117">
        <f t="shared" si="21"/>
        <v>0</v>
      </c>
      <c r="W38" s="117">
        <f t="shared" si="21"/>
        <v>0</v>
      </c>
      <c r="X38" s="117">
        <f t="shared" si="21"/>
        <v>0</v>
      </c>
      <c r="Y38" s="117">
        <f t="shared" si="21"/>
        <v>0</v>
      </c>
      <c r="Z38" s="118"/>
      <c r="AA38" s="92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115"/>
      <c r="BP38" s="92"/>
      <c r="BQ38" s="92"/>
      <c r="BR38" s="92"/>
    </row>
    <row r="39" spans="3:70" s="84" customFormat="1" ht="21.75" customHeight="1" x14ac:dyDescent="0.3">
      <c r="C39" s="116" t="str">
        <f t="shared" si="8"/>
        <v>Scott</v>
      </c>
      <c r="D39" s="117">
        <f t="shared" si="18"/>
        <v>0</v>
      </c>
      <c r="E39" s="117">
        <f t="shared" si="18"/>
        <v>0</v>
      </c>
      <c r="F39" s="117">
        <f t="shared" si="18"/>
        <v>0</v>
      </c>
      <c r="G39" s="117">
        <f t="shared" si="18"/>
        <v>0</v>
      </c>
      <c r="H39" s="117">
        <f t="shared" si="18"/>
        <v>0</v>
      </c>
      <c r="I39" s="117"/>
      <c r="J39" s="117">
        <f t="shared" ref="J39:Y39" si="22">IF(J18=J$4,1,0)</f>
        <v>0</v>
      </c>
      <c r="K39" s="117">
        <f t="shared" si="22"/>
        <v>0</v>
      </c>
      <c r="L39" s="117">
        <f t="shared" si="22"/>
        <v>0</v>
      </c>
      <c r="M39" s="117">
        <f t="shared" si="22"/>
        <v>0</v>
      </c>
      <c r="N39" s="117">
        <f t="shared" si="22"/>
        <v>0</v>
      </c>
      <c r="O39" s="117">
        <f t="shared" si="22"/>
        <v>0</v>
      </c>
      <c r="P39" s="117">
        <f t="shared" si="22"/>
        <v>0</v>
      </c>
      <c r="Q39" s="117">
        <f t="shared" si="22"/>
        <v>0</v>
      </c>
      <c r="R39" s="117">
        <f t="shared" si="22"/>
        <v>0</v>
      </c>
      <c r="S39" s="117">
        <f t="shared" si="22"/>
        <v>0</v>
      </c>
      <c r="T39" s="117">
        <f t="shared" si="22"/>
        <v>0</v>
      </c>
      <c r="U39" s="117">
        <f t="shared" si="22"/>
        <v>0</v>
      </c>
      <c r="V39" s="117">
        <f t="shared" si="22"/>
        <v>0</v>
      </c>
      <c r="W39" s="117">
        <f t="shared" si="22"/>
        <v>0</v>
      </c>
      <c r="X39" s="117">
        <f t="shared" si="22"/>
        <v>0</v>
      </c>
      <c r="Y39" s="117">
        <f t="shared" si="22"/>
        <v>0</v>
      </c>
      <c r="Z39" s="118"/>
      <c r="AA39" s="92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115"/>
      <c r="BP39" s="92"/>
      <c r="BQ39" s="92"/>
      <c r="BR39" s="92"/>
    </row>
    <row r="40" spans="3:70" s="84" customFormat="1" ht="21.75" customHeight="1" x14ac:dyDescent="0.3">
      <c r="C40" s="116" t="str">
        <f t="shared" si="8"/>
        <v>Michelle</v>
      </c>
      <c r="D40" s="117">
        <f t="shared" si="18"/>
        <v>0</v>
      </c>
      <c r="E40" s="117">
        <f t="shared" si="18"/>
        <v>0</v>
      </c>
      <c r="F40" s="117">
        <f t="shared" si="18"/>
        <v>0</v>
      </c>
      <c r="G40" s="117">
        <f t="shared" si="18"/>
        <v>0</v>
      </c>
      <c r="H40" s="117">
        <f t="shared" si="18"/>
        <v>0</v>
      </c>
      <c r="I40" s="117"/>
      <c r="J40" s="117">
        <f t="shared" ref="J40:Y40" si="23">IF(J19=J$4,1,0)</f>
        <v>0</v>
      </c>
      <c r="K40" s="117">
        <f t="shared" si="23"/>
        <v>0</v>
      </c>
      <c r="L40" s="117">
        <f t="shared" si="23"/>
        <v>0</v>
      </c>
      <c r="M40" s="117">
        <f t="shared" si="23"/>
        <v>0</v>
      </c>
      <c r="N40" s="117">
        <f t="shared" si="23"/>
        <v>0</v>
      </c>
      <c r="O40" s="117">
        <f t="shared" si="23"/>
        <v>0</v>
      </c>
      <c r="P40" s="117">
        <f t="shared" si="23"/>
        <v>0</v>
      </c>
      <c r="Q40" s="117">
        <f t="shared" si="23"/>
        <v>0</v>
      </c>
      <c r="R40" s="117">
        <f t="shared" si="23"/>
        <v>0</v>
      </c>
      <c r="S40" s="117">
        <f t="shared" si="23"/>
        <v>0</v>
      </c>
      <c r="T40" s="117">
        <f t="shared" si="23"/>
        <v>0</v>
      </c>
      <c r="U40" s="117">
        <f t="shared" si="23"/>
        <v>0</v>
      </c>
      <c r="V40" s="117">
        <f t="shared" si="23"/>
        <v>0</v>
      </c>
      <c r="W40" s="117">
        <f t="shared" si="23"/>
        <v>0</v>
      </c>
      <c r="X40" s="117">
        <f t="shared" si="23"/>
        <v>0</v>
      </c>
      <c r="Y40" s="117">
        <f t="shared" si="23"/>
        <v>0</v>
      </c>
      <c r="Z40" s="118"/>
      <c r="AA40" s="92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115"/>
      <c r="BP40" s="92"/>
      <c r="BQ40" s="92"/>
      <c r="BR40" s="92"/>
    </row>
    <row r="41" spans="3:70" s="84" customFormat="1" ht="21.75" customHeight="1" x14ac:dyDescent="0.3">
      <c r="C41" s="116" t="str">
        <f t="shared" si="8"/>
        <v>Teri</v>
      </c>
      <c r="D41" s="117">
        <f t="shared" si="18"/>
        <v>0</v>
      </c>
      <c r="E41" s="117">
        <f t="shared" si="18"/>
        <v>0</v>
      </c>
      <c r="F41" s="117">
        <f t="shared" si="18"/>
        <v>0</v>
      </c>
      <c r="G41" s="117">
        <f t="shared" si="18"/>
        <v>0</v>
      </c>
      <c r="H41" s="117">
        <f t="shared" si="18"/>
        <v>0</v>
      </c>
      <c r="I41" s="117"/>
      <c r="J41" s="117">
        <f t="shared" ref="J41:Y41" si="24">IF(J20=J$4,1,0)</f>
        <v>0</v>
      </c>
      <c r="K41" s="117">
        <f t="shared" si="24"/>
        <v>0</v>
      </c>
      <c r="L41" s="117">
        <f t="shared" si="24"/>
        <v>0</v>
      </c>
      <c r="M41" s="117">
        <f t="shared" si="24"/>
        <v>0</v>
      </c>
      <c r="N41" s="117">
        <f t="shared" si="24"/>
        <v>0</v>
      </c>
      <c r="O41" s="117">
        <f t="shared" si="24"/>
        <v>0</v>
      </c>
      <c r="P41" s="117">
        <f t="shared" si="24"/>
        <v>0</v>
      </c>
      <c r="Q41" s="117">
        <f t="shared" si="24"/>
        <v>0</v>
      </c>
      <c r="R41" s="117">
        <f t="shared" si="24"/>
        <v>0</v>
      </c>
      <c r="S41" s="117">
        <f t="shared" si="24"/>
        <v>0</v>
      </c>
      <c r="T41" s="117">
        <f t="shared" si="24"/>
        <v>0</v>
      </c>
      <c r="U41" s="117">
        <f t="shared" si="24"/>
        <v>0</v>
      </c>
      <c r="V41" s="117">
        <f t="shared" si="24"/>
        <v>0</v>
      </c>
      <c r="W41" s="117">
        <f t="shared" si="24"/>
        <v>0</v>
      </c>
      <c r="X41" s="117">
        <f t="shared" si="24"/>
        <v>0</v>
      </c>
      <c r="Y41" s="117">
        <f t="shared" si="24"/>
        <v>0</v>
      </c>
      <c r="Z41" s="118"/>
      <c r="AA41" s="92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115"/>
      <c r="BP41" s="92"/>
      <c r="BQ41" s="92"/>
      <c r="BR41" s="92"/>
    </row>
    <row r="42" spans="3:70" s="84" customFormat="1" ht="21.75" customHeight="1" x14ac:dyDescent="0.3">
      <c r="C42" s="116" t="str">
        <f t="shared" si="8"/>
        <v>Steve</v>
      </c>
      <c r="D42" s="117">
        <f t="shared" ref="D42:H44" si="25">IF(D22=D$4,1,0)</f>
        <v>0</v>
      </c>
      <c r="E42" s="117">
        <f t="shared" si="25"/>
        <v>0</v>
      </c>
      <c r="F42" s="117">
        <f t="shared" si="25"/>
        <v>0</v>
      </c>
      <c r="G42" s="117">
        <f t="shared" si="25"/>
        <v>0</v>
      </c>
      <c r="H42" s="117">
        <f t="shared" si="25"/>
        <v>0</v>
      </c>
      <c r="I42" s="117"/>
      <c r="J42" s="117">
        <f t="shared" ref="J42:Y42" si="26">IF(J22=J$4,1,0)</f>
        <v>0</v>
      </c>
      <c r="K42" s="117">
        <f t="shared" si="26"/>
        <v>0</v>
      </c>
      <c r="L42" s="117">
        <f t="shared" si="26"/>
        <v>0</v>
      </c>
      <c r="M42" s="117">
        <f t="shared" si="26"/>
        <v>0</v>
      </c>
      <c r="N42" s="117">
        <f t="shared" si="26"/>
        <v>0</v>
      </c>
      <c r="O42" s="117">
        <f t="shared" si="26"/>
        <v>0</v>
      </c>
      <c r="P42" s="117">
        <f t="shared" si="26"/>
        <v>0</v>
      </c>
      <c r="Q42" s="117">
        <f t="shared" si="26"/>
        <v>0</v>
      </c>
      <c r="R42" s="117">
        <f t="shared" si="26"/>
        <v>0</v>
      </c>
      <c r="S42" s="117">
        <f t="shared" si="26"/>
        <v>0</v>
      </c>
      <c r="T42" s="117">
        <f t="shared" si="26"/>
        <v>0</v>
      </c>
      <c r="U42" s="117">
        <f t="shared" si="26"/>
        <v>0</v>
      </c>
      <c r="V42" s="117">
        <f t="shared" si="26"/>
        <v>0</v>
      </c>
      <c r="W42" s="117">
        <f t="shared" si="26"/>
        <v>0</v>
      </c>
      <c r="X42" s="117">
        <f t="shared" si="26"/>
        <v>0</v>
      </c>
      <c r="Y42" s="117">
        <f t="shared" si="26"/>
        <v>0</v>
      </c>
      <c r="Z42" s="118"/>
      <c r="AA42" s="92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115"/>
      <c r="BP42" s="92"/>
      <c r="BQ42" s="92"/>
      <c r="BR42" s="92"/>
    </row>
    <row r="43" spans="3:70" s="84" customFormat="1" ht="21.75" customHeight="1" x14ac:dyDescent="0.3">
      <c r="C43" s="116" t="str">
        <f t="shared" si="8"/>
        <v>Kim</v>
      </c>
      <c r="D43" s="117">
        <f>IF(D20=D$4,1,0)</f>
        <v>0</v>
      </c>
      <c r="E43" s="117">
        <f t="shared" si="25"/>
        <v>0</v>
      </c>
      <c r="F43" s="117">
        <f>IF(F20=F$4,1,0)</f>
        <v>0</v>
      </c>
      <c r="G43" s="117">
        <f>IF(G20=G$4,1,0)</f>
        <v>0</v>
      </c>
      <c r="H43" s="117">
        <f>IF(H20=H$4,1,0)</f>
        <v>0</v>
      </c>
      <c r="I43" s="117"/>
      <c r="J43" s="117">
        <f t="shared" ref="J43:Y43" si="27">IF(J20=J$4,1,0)</f>
        <v>0</v>
      </c>
      <c r="K43" s="117">
        <f t="shared" si="27"/>
        <v>0</v>
      </c>
      <c r="L43" s="117">
        <f t="shared" si="27"/>
        <v>0</v>
      </c>
      <c r="M43" s="117">
        <f t="shared" si="27"/>
        <v>0</v>
      </c>
      <c r="N43" s="117">
        <f t="shared" si="27"/>
        <v>0</v>
      </c>
      <c r="O43" s="117">
        <f t="shared" si="27"/>
        <v>0</v>
      </c>
      <c r="P43" s="117">
        <f t="shared" si="27"/>
        <v>0</v>
      </c>
      <c r="Q43" s="117">
        <f t="shared" si="27"/>
        <v>0</v>
      </c>
      <c r="R43" s="117">
        <f t="shared" si="27"/>
        <v>0</v>
      </c>
      <c r="S43" s="117">
        <f t="shared" si="27"/>
        <v>0</v>
      </c>
      <c r="T43" s="117">
        <f t="shared" si="27"/>
        <v>0</v>
      </c>
      <c r="U43" s="117">
        <f t="shared" si="27"/>
        <v>0</v>
      </c>
      <c r="V43" s="117">
        <f t="shared" si="27"/>
        <v>0</v>
      </c>
      <c r="W43" s="117">
        <f t="shared" si="27"/>
        <v>0</v>
      </c>
      <c r="X43" s="117">
        <f t="shared" si="27"/>
        <v>0</v>
      </c>
      <c r="Y43" s="117">
        <f t="shared" si="27"/>
        <v>0</v>
      </c>
      <c r="Z43" s="118"/>
      <c r="AA43" s="92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115"/>
      <c r="BP43" s="92"/>
      <c r="BQ43" s="92"/>
      <c r="BR43" s="92"/>
    </row>
    <row r="44" spans="3:70" s="84" customFormat="1" ht="21.75" customHeight="1" x14ac:dyDescent="0.3">
      <c r="C44" s="116"/>
      <c r="D44" s="117">
        <f>IF(D22=D$4,1,0)</f>
        <v>0</v>
      </c>
      <c r="E44" s="117">
        <f t="shared" si="25"/>
        <v>0</v>
      </c>
      <c r="F44" s="117">
        <f>IF(F22=F$4,1,0)</f>
        <v>0</v>
      </c>
      <c r="G44" s="117">
        <f>IF(G22=G$4,1,0)</f>
        <v>0</v>
      </c>
      <c r="H44" s="117">
        <f>IF(H22=H$4,1,0)</f>
        <v>0</v>
      </c>
      <c r="I44" s="117"/>
      <c r="J44" s="117">
        <f t="shared" ref="J44:Y44" si="28">IF(J22=J$4,1,0)</f>
        <v>0</v>
      </c>
      <c r="K44" s="117">
        <f t="shared" si="28"/>
        <v>0</v>
      </c>
      <c r="L44" s="117">
        <f t="shared" si="28"/>
        <v>0</v>
      </c>
      <c r="M44" s="117">
        <f t="shared" si="28"/>
        <v>0</v>
      </c>
      <c r="N44" s="117">
        <f t="shared" si="28"/>
        <v>0</v>
      </c>
      <c r="O44" s="117">
        <f t="shared" si="28"/>
        <v>0</v>
      </c>
      <c r="P44" s="117">
        <f t="shared" si="28"/>
        <v>0</v>
      </c>
      <c r="Q44" s="117">
        <f t="shared" si="28"/>
        <v>0</v>
      </c>
      <c r="R44" s="117">
        <f t="shared" si="28"/>
        <v>0</v>
      </c>
      <c r="S44" s="117">
        <f t="shared" si="28"/>
        <v>0</v>
      </c>
      <c r="T44" s="117">
        <f t="shared" si="28"/>
        <v>0</v>
      </c>
      <c r="U44" s="117">
        <f t="shared" si="28"/>
        <v>0</v>
      </c>
      <c r="V44" s="117">
        <f t="shared" si="28"/>
        <v>0</v>
      </c>
      <c r="W44" s="117">
        <f t="shared" si="28"/>
        <v>0</v>
      </c>
      <c r="X44" s="117">
        <f t="shared" si="28"/>
        <v>0</v>
      </c>
      <c r="Y44" s="117">
        <f t="shared" si="28"/>
        <v>0</v>
      </c>
      <c r="Z44" s="118"/>
      <c r="AA44" s="92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115"/>
      <c r="BP44" s="92"/>
      <c r="BQ44" s="92"/>
      <c r="BR44" s="92"/>
    </row>
    <row r="45" spans="3:70" s="84" customFormat="1" ht="21.75" customHeight="1" x14ac:dyDescent="0.3">
      <c r="C45" s="116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8"/>
      <c r="AA45" s="92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115"/>
      <c r="BP45" s="92"/>
      <c r="BQ45" s="92"/>
      <c r="BR45" s="92"/>
    </row>
    <row r="46" spans="3:70" ht="21.75" customHeight="1" x14ac:dyDescent="0.3">
      <c r="C46" s="116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114"/>
      <c r="AA46" s="92"/>
      <c r="AB46" s="84"/>
      <c r="AC46" s="84"/>
    </row>
    <row r="47" spans="3:70" ht="21.75" customHeight="1" x14ac:dyDescent="0.3">
      <c r="C47" s="116"/>
      <c r="Z47" s="33"/>
    </row>
  </sheetData>
  <conditionalFormatting sqref="D5:H22 J5:Y22">
    <cfRule type="cellIs" dxfId="0" priority="1" operator="equal">
      <formula>D$4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suicide</vt:lpstr>
      <vt:lpstr>GRAND TOTALS</vt:lpstr>
      <vt:lpstr>WEEK 1</vt:lpstr>
      <vt:lpstr>Week 2</vt:lpstr>
      <vt:lpstr>Week 3</vt:lpstr>
      <vt:lpstr>Week 4</vt:lpstr>
      <vt:lpstr>Week 5</vt:lpstr>
      <vt:lpstr>Week 6</vt:lpstr>
      <vt:lpstr>'WEEK 1'!Print_Area</vt:lpstr>
    </vt:vector>
  </TitlesOfParts>
  <Company>EZSolution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Hauck</dc:creator>
  <cp:lastModifiedBy>Fred Hauck</cp:lastModifiedBy>
  <cp:lastPrinted>2021-01-07T16:21:26Z</cp:lastPrinted>
  <dcterms:created xsi:type="dcterms:W3CDTF">2003-09-09T15:03:56Z</dcterms:created>
  <dcterms:modified xsi:type="dcterms:W3CDTF">2025-09-09T13:34:40Z</dcterms:modified>
</cp:coreProperties>
</file>