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e12b3b07bd7963a/Documents/3-WEBSITES/HAUCKSITE NEW/public_html/other/"/>
    </mc:Choice>
  </mc:AlternateContent>
  <xr:revisionPtr revIDLastSave="2290" documentId="8_{46AF9CA7-E7FB-4613-99B3-1D0029AB9907}" xr6:coauthVersionLast="47" xr6:coauthVersionMax="47" xr10:uidLastSave="{D73E756B-40A1-450B-9644-50AB8F75C149}"/>
  <bookViews>
    <workbookView xWindow="31770" yWindow="1125" windowWidth="21870" windowHeight="14265" tabRatio="904" activeTab="1" xr2:uid="{00000000-000D-0000-FFFF-FFFF00000000}"/>
  </bookViews>
  <sheets>
    <sheet name="suicide" sheetId="89" r:id="rId1"/>
    <sheet name="GRAND TOTALS" sheetId="19" r:id="rId2"/>
    <sheet name="Week 3" sheetId="138" r:id="rId3"/>
    <sheet name="Week4" sheetId="140" r:id="rId4"/>
    <sheet name="Week 5" sheetId="141" r:id="rId5"/>
    <sheet name="Week 6" sheetId="142" r:id="rId6"/>
    <sheet name="Week 7" sheetId="143" r:id="rId7"/>
    <sheet name="Week 8" sheetId="144" r:id="rId8"/>
    <sheet name="Week 9" sheetId="145" r:id="rId9"/>
    <sheet name="Week 10" sheetId="146" r:id="rId10"/>
    <sheet name="Week 11" sheetId="147" r:id="rId11"/>
    <sheet name="Week 12" sheetId="148" r:id="rId12"/>
  </sheets>
  <definedNames>
    <definedName name="_xlnm.Print_Area" localSheetId="1">'GRAND TOTALS'!$A$1:$AX$48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" i="148" l="1"/>
  <c r="AC7" i="148"/>
  <c r="AC8" i="148"/>
  <c r="AC9" i="148"/>
  <c r="AC10" i="148"/>
  <c r="AC11" i="148"/>
  <c r="AC12" i="148"/>
  <c r="AC13" i="148"/>
  <c r="AC14" i="148"/>
  <c r="AC15" i="148"/>
  <c r="AC16" i="148"/>
  <c r="AC17" i="148"/>
  <c r="AC18" i="148"/>
  <c r="AC19" i="148"/>
  <c r="AC20" i="148"/>
  <c r="AC21" i="148"/>
  <c r="AC22" i="148"/>
  <c r="AC23" i="148"/>
  <c r="AC5" i="148"/>
  <c r="Y45" i="148"/>
  <c r="X45" i="148"/>
  <c r="W45" i="148"/>
  <c r="V45" i="148"/>
  <c r="U45" i="148"/>
  <c r="T45" i="148"/>
  <c r="S45" i="148"/>
  <c r="R45" i="148"/>
  <c r="Q45" i="148"/>
  <c r="P45" i="148"/>
  <c r="O45" i="148"/>
  <c r="N45" i="148"/>
  <c r="M45" i="148"/>
  <c r="L45" i="148"/>
  <c r="K45" i="148"/>
  <c r="J45" i="148"/>
  <c r="H45" i="148"/>
  <c r="G45" i="148"/>
  <c r="F45" i="148"/>
  <c r="E45" i="148"/>
  <c r="D45" i="148"/>
  <c r="C45" i="148"/>
  <c r="AY26" i="148"/>
  <c r="AA23" i="148" s="1"/>
  <c r="AX26" i="148"/>
  <c r="AW26" i="148"/>
  <c r="AV26" i="148"/>
  <c r="AU26" i="148"/>
  <c r="AT26" i="148"/>
  <c r="AS26" i="148"/>
  <c r="AR26" i="148"/>
  <c r="AQ26" i="148"/>
  <c r="AP26" i="148"/>
  <c r="AO26" i="148"/>
  <c r="AN26" i="148"/>
  <c r="AM26" i="148"/>
  <c r="AL26" i="148"/>
  <c r="AK26" i="148"/>
  <c r="AJ26" i="148"/>
  <c r="AI26" i="148"/>
  <c r="AH26" i="148"/>
  <c r="AG26" i="148"/>
  <c r="AY25" i="148"/>
  <c r="AX25" i="148"/>
  <c r="AW25" i="148"/>
  <c r="AV25" i="148"/>
  <c r="AU25" i="148"/>
  <c r="AT25" i="148"/>
  <c r="AS25" i="148"/>
  <c r="AR25" i="148"/>
  <c r="AQ25" i="148"/>
  <c r="AP25" i="148"/>
  <c r="AO25" i="148"/>
  <c r="AN25" i="148"/>
  <c r="AM25" i="148"/>
  <c r="AL25" i="148"/>
  <c r="AK25" i="148"/>
  <c r="AJ25" i="148"/>
  <c r="AI25" i="148"/>
  <c r="AH25" i="148"/>
  <c r="AG25" i="148"/>
  <c r="AY24" i="148"/>
  <c r="AX24" i="148"/>
  <c r="AW24" i="148"/>
  <c r="AV24" i="148"/>
  <c r="AU24" i="148"/>
  <c r="AT24" i="148"/>
  <c r="AS24" i="148"/>
  <c r="AR24" i="148"/>
  <c r="AQ24" i="148"/>
  <c r="AP24" i="148"/>
  <c r="AO24" i="148"/>
  <c r="AN24" i="148"/>
  <c r="AM24" i="148"/>
  <c r="AL24" i="148"/>
  <c r="AK24" i="148"/>
  <c r="AJ24" i="148"/>
  <c r="AI24" i="148"/>
  <c r="AH24" i="148"/>
  <c r="AG24" i="148"/>
  <c r="AY23" i="148"/>
  <c r="AX23" i="148"/>
  <c r="AW23" i="148"/>
  <c r="AV23" i="148"/>
  <c r="AU23" i="148"/>
  <c r="AT23" i="148"/>
  <c r="AS23" i="148"/>
  <c r="AR23" i="148"/>
  <c r="AQ23" i="148"/>
  <c r="AP23" i="148"/>
  <c r="AO23" i="148"/>
  <c r="AN23" i="148"/>
  <c r="AM23" i="148"/>
  <c r="AL23" i="148"/>
  <c r="AK23" i="148"/>
  <c r="AJ23" i="148"/>
  <c r="AI23" i="148"/>
  <c r="AH23" i="148"/>
  <c r="AG23" i="148"/>
  <c r="Y23" i="148"/>
  <c r="Y47" i="148" s="1"/>
  <c r="X23" i="148"/>
  <c r="X47" i="148" s="1"/>
  <c r="W23" i="148"/>
  <c r="W47" i="148" s="1"/>
  <c r="C23" i="148"/>
  <c r="AY22" i="148"/>
  <c r="V23" i="148" s="1"/>
  <c r="V47" i="148" s="1"/>
  <c r="AX22" i="148"/>
  <c r="AW22" i="148"/>
  <c r="AV22" i="148"/>
  <c r="AU22" i="148"/>
  <c r="AT22" i="148"/>
  <c r="AS22" i="148"/>
  <c r="AR22" i="148"/>
  <c r="AQ22" i="148"/>
  <c r="AP22" i="148"/>
  <c r="AO22" i="148"/>
  <c r="AN22" i="148"/>
  <c r="AM22" i="148"/>
  <c r="AL22" i="148"/>
  <c r="AK22" i="148"/>
  <c r="AJ22" i="148"/>
  <c r="AI22" i="148"/>
  <c r="AH22" i="148"/>
  <c r="AG22" i="148"/>
  <c r="AA22" i="148"/>
  <c r="Y22" i="148"/>
  <c r="Y46" i="148" s="1"/>
  <c r="X22" i="148"/>
  <c r="X46" i="148" s="1"/>
  <c r="W22" i="148"/>
  <c r="W46" i="148" s="1"/>
  <c r="V22" i="148"/>
  <c r="V46" i="148" s="1"/>
  <c r="C22" i="148"/>
  <c r="AY21" i="148"/>
  <c r="U23" i="148" s="1"/>
  <c r="U47" i="148" s="1"/>
  <c r="AX21" i="148"/>
  <c r="U22" i="148" s="1"/>
  <c r="U46" i="148" s="1"/>
  <c r="AW21" i="148"/>
  <c r="AV21" i="148"/>
  <c r="AU21" i="148"/>
  <c r="AT21" i="148"/>
  <c r="AS21" i="148"/>
  <c r="AR21" i="148"/>
  <c r="AQ21" i="148"/>
  <c r="AP21" i="148"/>
  <c r="AO21" i="148"/>
  <c r="AN21" i="148"/>
  <c r="AM21" i="148"/>
  <c r="AL21" i="148"/>
  <c r="AK21" i="148"/>
  <c r="AJ21" i="148"/>
  <c r="AI21" i="148"/>
  <c r="AH21" i="148"/>
  <c r="AG21" i="148"/>
  <c r="AA21" i="148"/>
  <c r="Y21" i="148"/>
  <c r="Y44" i="148" s="1"/>
  <c r="X21" i="148"/>
  <c r="X44" i="148" s="1"/>
  <c r="W21" i="148"/>
  <c r="W44" i="148" s="1"/>
  <c r="V21" i="148"/>
  <c r="V44" i="148" s="1"/>
  <c r="U21" i="148"/>
  <c r="U44" i="148" s="1"/>
  <c r="C21" i="148"/>
  <c r="C44" i="148" s="1"/>
  <c r="AY20" i="148"/>
  <c r="T23" i="148" s="1"/>
  <c r="T47" i="148" s="1"/>
  <c r="AX20" i="148"/>
  <c r="T22" i="148" s="1"/>
  <c r="T46" i="148" s="1"/>
  <c r="AW20" i="148"/>
  <c r="T21" i="148" s="1"/>
  <c r="T44" i="148" s="1"/>
  <c r="AV20" i="148"/>
  <c r="AU20" i="148"/>
  <c r="AT20" i="148"/>
  <c r="AS20" i="148"/>
  <c r="AR20" i="148"/>
  <c r="AQ20" i="148"/>
  <c r="AP20" i="148"/>
  <c r="AO20" i="148"/>
  <c r="AN20" i="148"/>
  <c r="AM20" i="148"/>
  <c r="AL20" i="148"/>
  <c r="AK20" i="148"/>
  <c r="AJ20" i="148"/>
  <c r="AI20" i="148"/>
  <c r="AH20" i="148"/>
  <c r="AG20" i="148"/>
  <c r="AA20" i="148"/>
  <c r="Y20" i="148"/>
  <c r="Y43" i="148" s="1"/>
  <c r="X20" i="148"/>
  <c r="X43" i="148" s="1"/>
  <c r="W20" i="148"/>
  <c r="W43" i="148" s="1"/>
  <c r="V20" i="148"/>
  <c r="V43" i="148" s="1"/>
  <c r="U20" i="148"/>
  <c r="U43" i="148" s="1"/>
  <c r="T20" i="148"/>
  <c r="T43" i="148" s="1"/>
  <c r="C20" i="148"/>
  <c r="C43" i="148" s="1"/>
  <c r="AY19" i="148"/>
  <c r="S23" i="148" s="1"/>
  <c r="S47" i="148" s="1"/>
  <c r="AX19" i="148"/>
  <c r="S22" i="148" s="1"/>
  <c r="S46" i="148" s="1"/>
  <c r="AW19" i="148"/>
  <c r="S21" i="148" s="1"/>
  <c r="S44" i="148" s="1"/>
  <c r="AV19" i="148"/>
  <c r="S20" i="148" s="1"/>
  <c r="S43" i="148" s="1"/>
  <c r="AU19" i="148"/>
  <c r="AT19" i="148"/>
  <c r="AS19" i="148"/>
  <c r="AR19" i="148"/>
  <c r="AQ19" i="148"/>
  <c r="AP19" i="148"/>
  <c r="AO19" i="148"/>
  <c r="AN19" i="148"/>
  <c r="AM19" i="148"/>
  <c r="AL19" i="148"/>
  <c r="AK19" i="148"/>
  <c r="AJ19" i="148"/>
  <c r="AI19" i="148"/>
  <c r="AH19" i="148"/>
  <c r="AG19" i="148"/>
  <c r="AA19" i="148"/>
  <c r="Y19" i="148"/>
  <c r="Y42" i="148" s="1"/>
  <c r="X19" i="148"/>
  <c r="X42" i="148" s="1"/>
  <c r="W19" i="148"/>
  <c r="W42" i="148" s="1"/>
  <c r="V19" i="148"/>
  <c r="V42" i="148" s="1"/>
  <c r="U19" i="148"/>
  <c r="U42" i="148" s="1"/>
  <c r="T19" i="148"/>
  <c r="T42" i="148" s="1"/>
  <c r="S19" i="148"/>
  <c r="S42" i="148" s="1"/>
  <c r="C19" i="148"/>
  <c r="C42" i="148" s="1"/>
  <c r="AY18" i="148"/>
  <c r="R23" i="148" s="1"/>
  <c r="R47" i="148" s="1"/>
  <c r="AX18" i="148"/>
  <c r="R22" i="148" s="1"/>
  <c r="R46" i="148" s="1"/>
  <c r="AW18" i="148"/>
  <c r="R21" i="148" s="1"/>
  <c r="R44" i="148" s="1"/>
  <c r="AV18" i="148"/>
  <c r="R20" i="148" s="1"/>
  <c r="R43" i="148" s="1"/>
  <c r="AU18" i="148"/>
  <c r="R19" i="148" s="1"/>
  <c r="R42" i="148" s="1"/>
  <c r="AT18" i="148"/>
  <c r="AS18" i="148"/>
  <c r="AR18" i="148"/>
  <c r="AQ18" i="148"/>
  <c r="AP18" i="148"/>
  <c r="AO18" i="148"/>
  <c r="AN18" i="148"/>
  <c r="AM18" i="148"/>
  <c r="AL18" i="148"/>
  <c r="AK18" i="148"/>
  <c r="AJ18" i="148"/>
  <c r="AI18" i="148"/>
  <c r="AH18" i="148"/>
  <c r="AG18" i="148"/>
  <c r="AA18" i="148"/>
  <c r="Y18" i="148"/>
  <c r="Y41" i="148" s="1"/>
  <c r="X18" i="148"/>
  <c r="X41" i="148" s="1"/>
  <c r="W18" i="148"/>
  <c r="W41" i="148" s="1"/>
  <c r="V18" i="148"/>
  <c r="V41" i="148" s="1"/>
  <c r="U18" i="148"/>
  <c r="U41" i="148" s="1"/>
  <c r="T18" i="148"/>
  <c r="T41" i="148" s="1"/>
  <c r="S18" i="148"/>
  <c r="S41" i="148" s="1"/>
  <c r="R18" i="148"/>
  <c r="R41" i="148" s="1"/>
  <c r="C18" i="148"/>
  <c r="C41" i="148" s="1"/>
  <c r="AY17" i="148"/>
  <c r="Q23" i="148" s="1"/>
  <c r="Q47" i="148" s="1"/>
  <c r="AX17" i="148"/>
  <c r="Q22" i="148" s="1"/>
  <c r="Q46" i="148" s="1"/>
  <c r="AW17" i="148"/>
  <c r="Q21" i="148" s="1"/>
  <c r="Q44" i="148" s="1"/>
  <c r="AV17" i="148"/>
  <c r="Q20" i="148" s="1"/>
  <c r="Q43" i="148" s="1"/>
  <c r="AU17" i="148"/>
  <c r="Q19" i="148" s="1"/>
  <c r="Q42" i="148" s="1"/>
  <c r="AT17" i="148"/>
  <c r="Q18" i="148" s="1"/>
  <c r="Q41" i="148" s="1"/>
  <c r="AS17" i="148"/>
  <c r="AR17" i="148"/>
  <c r="AQ17" i="148"/>
  <c r="AP17" i="148"/>
  <c r="AO17" i="148"/>
  <c r="AN17" i="148"/>
  <c r="AM17" i="148"/>
  <c r="AL17" i="148"/>
  <c r="AK17" i="148"/>
  <c r="AJ17" i="148"/>
  <c r="AI17" i="148"/>
  <c r="AH17" i="148"/>
  <c r="AG17" i="148"/>
  <c r="AA17" i="148"/>
  <c r="Y17" i="148"/>
  <c r="Y40" i="148" s="1"/>
  <c r="X17" i="148"/>
  <c r="X40" i="148" s="1"/>
  <c r="W17" i="148"/>
  <c r="W40" i="148" s="1"/>
  <c r="V17" i="148"/>
  <c r="V40" i="148" s="1"/>
  <c r="U17" i="148"/>
  <c r="U40" i="148" s="1"/>
  <c r="T17" i="148"/>
  <c r="T40" i="148" s="1"/>
  <c r="S17" i="148"/>
  <c r="S40" i="148" s="1"/>
  <c r="R17" i="148"/>
  <c r="R40" i="148" s="1"/>
  <c r="Q17" i="148"/>
  <c r="Q40" i="148" s="1"/>
  <c r="C17" i="148"/>
  <c r="C40" i="148" s="1"/>
  <c r="AY16" i="148"/>
  <c r="P23" i="148" s="1"/>
  <c r="P47" i="148" s="1"/>
  <c r="AX16" i="148"/>
  <c r="P22" i="148" s="1"/>
  <c r="P46" i="148" s="1"/>
  <c r="AW16" i="148"/>
  <c r="P21" i="148" s="1"/>
  <c r="P44" i="148" s="1"/>
  <c r="AV16" i="148"/>
  <c r="P20" i="148" s="1"/>
  <c r="P43" i="148" s="1"/>
  <c r="AU16" i="148"/>
  <c r="P19" i="148" s="1"/>
  <c r="P42" i="148" s="1"/>
  <c r="AT16" i="148"/>
  <c r="P18" i="148" s="1"/>
  <c r="P41" i="148" s="1"/>
  <c r="AS16" i="148"/>
  <c r="P17" i="148" s="1"/>
  <c r="P40" i="148" s="1"/>
  <c r="AR16" i="148"/>
  <c r="AQ16" i="148"/>
  <c r="AP16" i="148"/>
  <c r="AO16" i="148"/>
  <c r="AN16" i="148"/>
  <c r="AM16" i="148"/>
  <c r="AL16" i="148"/>
  <c r="AK16" i="148"/>
  <c r="AJ16" i="148"/>
  <c r="AI16" i="148"/>
  <c r="AH16" i="148"/>
  <c r="AG16" i="148"/>
  <c r="AA16" i="148"/>
  <c r="Y16" i="148"/>
  <c r="Y39" i="148" s="1"/>
  <c r="X16" i="148"/>
  <c r="X39" i="148" s="1"/>
  <c r="W16" i="148"/>
  <c r="W39" i="148" s="1"/>
  <c r="V16" i="148"/>
  <c r="V39" i="148" s="1"/>
  <c r="U16" i="148"/>
  <c r="U39" i="148" s="1"/>
  <c r="T16" i="148"/>
  <c r="T39" i="148" s="1"/>
  <c r="S16" i="148"/>
  <c r="S39" i="148" s="1"/>
  <c r="R16" i="148"/>
  <c r="R39" i="148" s="1"/>
  <c r="Q16" i="148"/>
  <c r="Q39" i="148" s="1"/>
  <c r="P16" i="148"/>
  <c r="P39" i="148" s="1"/>
  <c r="C16" i="148"/>
  <c r="C39" i="148" s="1"/>
  <c r="AY15" i="148"/>
  <c r="O23" i="148" s="1"/>
  <c r="O47" i="148" s="1"/>
  <c r="AX15" i="148"/>
  <c r="O22" i="148" s="1"/>
  <c r="O46" i="148" s="1"/>
  <c r="AW15" i="148"/>
  <c r="O21" i="148" s="1"/>
  <c r="O44" i="148" s="1"/>
  <c r="AV15" i="148"/>
  <c r="O20" i="148" s="1"/>
  <c r="O43" i="148" s="1"/>
  <c r="AU15" i="148"/>
  <c r="O19" i="148" s="1"/>
  <c r="O42" i="148" s="1"/>
  <c r="AT15" i="148"/>
  <c r="O18" i="148" s="1"/>
  <c r="O41" i="148" s="1"/>
  <c r="AS15" i="148"/>
  <c r="O17" i="148" s="1"/>
  <c r="O40" i="148" s="1"/>
  <c r="AR15" i="148"/>
  <c r="O16" i="148" s="1"/>
  <c r="O39" i="148" s="1"/>
  <c r="AQ15" i="148"/>
  <c r="AP15" i="148"/>
  <c r="O14" i="148" s="1"/>
  <c r="O37" i="148" s="1"/>
  <c r="AO15" i="148"/>
  <c r="AN15" i="148"/>
  <c r="AM15" i="148"/>
  <c r="AL15" i="148"/>
  <c r="AK15" i="148"/>
  <c r="AJ15" i="148"/>
  <c r="AI15" i="148"/>
  <c r="AH15" i="148"/>
  <c r="AG15" i="148"/>
  <c r="AA15" i="148"/>
  <c r="Y15" i="148"/>
  <c r="Y38" i="148" s="1"/>
  <c r="X15" i="148"/>
  <c r="X38" i="148" s="1"/>
  <c r="W15" i="148"/>
  <c r="W38" i="148" s="1"/>
  <c r="V15" i="148"/>
  <c r="V38" i="148" s="1"/>
  <c r="U15" i="148"/>
  <c r="U38" i="148" s="1"/>
  <c r="T15" i="148"/>
  <c r="T38" i="148" s="1"/>
  <c r="S15" i="148"/>
  <c r="S38" i="148" s="1"/>
  <c r="R15" i="148"/>
  <c r="R38" i="148" s="1"/>
  <c r="Q15" i="148"/>
  <c r="Q38" i="148" s="1"/>
  <c r="P15" i="148"/>
  <c r="P38" i="148" s="1"/>
  <c r="O15" i="148"/>
  <c r="O38" i="148" s="1"/>
  <c r="C15" i="148"/>
  <c r="C38" i="148" s="1"/>
  <c r="AY14" i="148"/>
  <c r="N23" i="148" s="1"/>
  <c r="N47" i="148" s="1"/>
  <c r="AX14" i="148"/>
  <c r="N22" i="148" s="1"/>
  <c r="N46" i="148" s="1"/>
  <c r="AW14" i="148"/>
  <c r="N21" i="148" s="1"/>
  <c r="N44" i="148" s="1"/>
  <c r="AV14" i="148"/>
  <c r="N20" i="148" s="1"/>
  <c r="N43" i="148" s="1"/>
  <c r="AU14" i="148"/>
  <c r="N19" i="148" s="1"/>
  <c r="N42" i="148" s="1"/>
  <c r="AT14" i="148"/>
  <c r="N18" i="148" s="1"/>
  <c r="N41" i="148" s="1"/>
  <c r="AS14" i="148"/>
  <c r="N17" i="148" s="1"/>
  <c r="N40" i="148" s="1"/>
  <c r="AR14" i="148"/>
  <c r="N16" i="148" s="1"/>
  <c r="N39" i="148" s="1"/>
  <c r="AQ14" i="148"/>
  <c r="N15" i="148" s="1"/>
  <c r="N38" i="148" s="1"/>
  <c r="AP14" i="148"/>
  <c r="AO14" i="148"/>
  <c r="AN14" i="148"/>
  <c r="AM14" i="148"/>
  <c r="AL14" i="148"/>
  <c r="AK14" i="148"/>
  <c r="AJ14" i="148"/>
  <c r="AI14" i="148"/>
  <c r="AH14" i="148"/>
  <c r="AG14" i="148"/>
  <c r="AA14" i="148"/>
  <c r="Y14" i="148"/>
  <c r="Y37" i="148" s="1"/>
  <c r="X14" i="148"/>
  <c r="X37" i="148" s="1"/>
  <c r="W14" i="148"/>
  <c r="W37" i="148" s="1"/>
  <c r="V14" i="148"/>
  <c r="V37" i="148" s="1"/>
  <c r="U14" i="148"/>
  <c r="U37" i="148" s="1"/>
  <c r="T14" i="148"/>
  <c r="T37" i="148" s="1"/>
  <c r="S14" i="148"/>
  <c r="S37" i="148" s="1"/>
  <c r="R14" i="148"/>
  <c r="R37" i="148" s="1"/>
  <c r="Q14" i="148"/>
  <c r="Q37" i="148" s="1"/>
  <c r="P14" i="148"/>
  <c r="P37" i="148" s="1"/>
  <c r="N14" i="148"/>
  <c r="N37" i="148" s="1"/>
  <c r="C14" i="148"/>
  <c r="C37" i="148" s="1"/>
  <c r="AY13" i="148"/>
  <c r="M23" i="148" s="1"/>
  <c r="M47" i="148" s="1"/>
  <c r="AX13" i="148"/>
  <c r="M22" i="148" s="1"/>
  <c r="M46" i="148" s="1"/>
  <c r="AW13" i="148"/>
  <c r="M21" i="148" s="1"/>
  <c r="M44" i="148" s="1"/>
  <c r="AV13" i="148"/>
  <c r="M20" i="148" s="1"/>
  <c r="M43" i="148" s="1"/>
  <c r="AU13" i="148"/>
  <c r="M19" i="148" s="1"/>
  <c r="M42" i="148" s="1"/>
  <c r="AT13" i="148"/>
  <c r="M18" i="148" s="1"/>
  <c r="M41" i="148" s="1"/>
  <c r="AS13" i="148"/>
  <c r="M17" i="148" s="1"/>
  <c r="M40" i="148" s="1"/>
  <c r="AR13" i="148"/>
  <c r="M16" i="148" s="1"/>
  <c r="M39" i="148" s="1"/>
  <c r="AQ13" i="148"/>
  <c r="M15" i="148" s="1"/>
  <c r="M38" i="148" s="1"/>
  <c r="AP13" i="148"/>
  <c r="M14" i="148" s="1"/>
  <c r="M37" i="148" s="1"/>
  <c r="AO13" i="148"/>
  <c r="AN13" i="148"/>
  <c r="AM13" i="148"/>
  <c r="AL13" i="148"/>
  <c r="AK13" i="148"/>
  <c r="AJ13" i="148"/>
  <c r="AI13" i="148"/>
  <c r="AH13" i="148"/>
  <c r="AG13" i="148"/>
  <c r="AA13" i="148"/>
  <c r="Y13" i="148"/>
  <c r="Y36" i="148" s="1"/>
  <c r="X13" i="148"/>
  <c r="X36" i="148" s="1"/>
  <c r="W13" i="148"/>
  <c r="W36" i="148" s="1"/>
  <c r="V13" i="148"/>
  <c r="V36" i="148" s="1"/>
  <c r="U13" i="148"/>
  <c r="U36" i="148" s="1"/>
  <c r="T13" i="148"/>
  <c r="T36" i="148" s="1"/>
  <c r="S13" i="148"/>
  <c r="S36" i="148" s="1"/>
  <c r="R13" i="148"/>
  <c r="R36" i="148" s="1"/>
  <c r="Q13" i="148"/>
  <c r="Q36" i="148" s="1"/>
  <c r="P13" i="148"/>
  <c r="P36" i="148" s="1"/>
  <c r="O13" i="148"/>
  <c r="O36" i="148" s="1"/>
  <c r="N13" i="148"/>
  <c r="N36" i="148" s="1"/>
  <c r="M13" i="148"/>
  <c r="M36" i="148" s="1"/>
  <c r="C13" i="148"/>
  <c r="C36" i="148" s="1"/>
  <c r="AY12" i="148"/>
  <c r="L23" i="148" s="1"/>
  <c r="L47" i="148" s="1"/>
  <c r="AX12" i="148"/>
  <c r="L22" i="148" s="1"/>
  <c r="L46" i="148" s="1"/>
  <c r="AW12" i="148"/>
  <c r="L21" i="148" s="1"/>
  <c r="L44" i="148" s="1"/>
  <c r="AV12" i="148"/>
  <c r="L20" i="148" s="1"/>
  <c r="L43" i="148" s="1"/>
  <c r="AU12" i="148"/>
  <c r="L19" i="148" s="1"/>
  <c r="L42" i="148" s="1"/>
  <c r="AT12" i="148"/>
  <c r="L18" i="148" s="1"/>
  <c r="L41" i="148" s="1"/>
  <c r="AS12" i="148"/>
  <c r="L17" i="148" s="1"/>
  <c r="L40" i="148" s="1"/>
  <c r="AR12" i="148"/>
  <c r="L16" i="148" s="1"/>
  <c r="L39" i="148" s="1"/>
  <c r="AQ12" i="148"/>
  <c r="L15" i="148" s="1"/>
  <c r="L38" i="148" s="1"/>
  <c r="AP12" i="148"/>
  <c r="L14" i="148" s="1"/>
  <c r="L37" i="148" s="1"/>
  <c r="AO12" i="148"/>
  <c r="L13" i="148" s="1"/>
  <c r="L36" i="148" s="1"/>
  <c r="AN12" i="148"/>
  <c r="AM12" i="148"/>
  <c r="AL12" i="148"/>
  <c r="AK12" i="148"/>
  <c r="AJ12" i="148"/>
  <c r="AI12" i="148"/>
  <c r="AH12" i="148"/>
  <c r="AG12" i="148"/>
  <c r="AA12" i="148"/>
  <c r="Y12" i="148"/>
  <c r="Y35" i="148" s="1"/>
  <c r="X12" i="148"/>
  <c r="X35" i="148" s="1"/>
  <c r="W12" i="148"/>
  <c r="W35" i="148" s="1"/>
  <c r="V12" i="148"/>
  <c r="V35" i="148" s="1"/>
  <c r="U12" i="148"/>
  <c r="U35" i="148" s="1"/>
  <c r="T12" i="148"/>
  <c r="T35" i="148" s="1"/>
  <c r="S12" i="148"/>
  <c r="S35" i="148" s="1"/>
  <c r="R12" i="148"/>
  <c r="R35" i="148" s="1"/>
  <c r="Q12" i="148"/>
  <c r="Q35" i="148" s="1"/>
  <c r="P12" i="148"/>
  <c r="P35" i="148" s="1"/>
  <c r="O12" i="148"/>
  <c r="O35" i="148" s="1"/>
  <c r="N12" i="148"/>
  <c r="N35" i="148" s="1"/>
  <c r="M12" i="148"/>
  <c r="M35" i="148" s="1"/>
  <c r="L12" i="148"/>
  <c r="L35" i="148" s="1"/>
  <c r="C12" i="148"/>
  <c r="C35" i="148" s="1"/>
  <c r="AY11" i="148"/>
  <c r="K23" i="148" s="1"/>
  <c r="K47" i="148" s="1"/>
  <c r="AX11" i="148"/>
  <c r="K22" i="148" s="1"/>
  <c r="K46" i="148" s="1"/>
  <c r="AW11" i="148"/>
  <c r="K21" i="148" s="1"/>
  <c r="K44" i="148" s="1"/>
  <c r="AV11" i="148"/>
  <c r="K20" i="148" s="1"/>
  <c r="K43" i="148" s="1"/>
  <c r="AU11" i="148"/>
  <c r="K19" i="148" s="1"/>
  <c r="K42" i="148" s="1"/>
  <c r="AT11" i="148"/>
  <c r="K18" i="148" s="1"/>
  <c r="K41" i="148" s="1"/>
  <c r="AS11" i="148"/>
  <c r="K17" i="148" s="1"/>
  <c r="K40" i="148" s="1"/>
  <c r="AR11" i="148"/>
  <c r="K16" i="148" s="1"/>
  <c r="K39" i="148" s="1"/>
  <c r="AQ11" i="148"/>
  <c r="K15" i="148" s="1"/>
  <c r="K38" i="148" s="1"/>
  <c r="AP11" i="148"/>
  <c r="K14" i="148" s="1"/>
  <c r="K37" i="148" s="1"/>
  <c r="AO11" i="148"/>
  <c r="K13" i="148" s="1"/>
  <c r="K36" i="148" s="1"/>
  <c r="AN11" i="148"/>
  <c r="K12" i="148" s="1"/>
  <c r="K35" i="148" s="1"/>
  <c r="AM11" i="148"/>
  <c r="AL11" i="148"/>
  <c r="AK11" i="148"/>
  <c r="AJ11" i="148"/>
  <c r="AI11" i="148"/>
  <c r="AH11" i="148"/>
  <c r="AG11" i="148"/>
  <c r="AA11" i="148"/>
  <c r="Y11" i="148"/>
  <c r="Y34" i="148" s="1"/>
  <c r="X11" i="148"/>
  <c r="X34" i="148" s="1"/>
  <c r="W11" i="148"/>
  <c r="W34" i="148" s="1"/>
  <c r="V11" i="148"/>
  <c r="V34" i="148" s="1"/>
  <c r="U11" i="148"/>
  <c r="U34" i="148" s="1"/>
  <c r="T11" i="148"/>
  <c r="T34" i="148" s="1"/>
  <c r="S11" i="148"/>
  <c r="S34" i="148" s="1"/>
  <c r="R11" i="148"/>
  <c r="R34" i="148" s="1"/>
  <c r="Q11" i="148"/>
  <c r="Q34" i="148" s="1"/>
  <c r="P11" i="148"/>
  <c r="P34" i="148" s="1"/>
  <c r="O11" i="148"/>
  <c r="O34" i="148" s="1"/>
  <c r="N11" i="148"/>
  <c r="N34" i="148" s="1"/>
  <c r="M11" i="148"/>
  <c r="M34" i="148" s="1"/>
  <c r="L11" i="148"/>
  <c r="L34" i="148" s="1"/>
  <c r="K11" i="148"/>
  <c r="K34" i="148" s="1"/>
  <c r="C11" i="148"/>
  <c r="C34" i="148" s="1"/>
  <c r="AY10" i="148"/>
  <c r="J23" i="148" s="1"/>
  <c r="J47" i="148" s="1"/>
  <c r="AX10" i="148"/>
  <c r="J22" i="148" s="1"/>
  <c r="J46" i="148" s="1"/>
  <c r="AW10" i="148"/>
  <c r="J21" i="148" s="1"/>
  <c r="J44" i="148" s="1"/>
  <c r="AV10" i="148"/>
  <c r="J20" i="148" s="1"/>
  <c r="J43" i="148" s="1"/>
  <c r="AU10" i="148"/>
  <c r="J19" i="148" s="1"/>
  <c r="J42" i="148" s="1"/>
  <c r="AT10" i="148"/>
  <c r="J18" i="148" s="1"/>
  <c r="J41" i="148" s="1"/>
  <c r="AS10" i="148"/>
  <c r="J17" i="148" s="1"/>
  <c r="J40" i="148" s="1"/>
  <c r="AR10" i="148"/>
  <c r="J16" i="148" s="1"/>
  <c r="J39" i="148" s="1"/>
  <c r="AQ10" i="148"/>
  <c r="J15" i="148" s="1"/>
  <c r="J38" i="148" s="1"/>
  <c r="AP10" i="148"/>
  <c r="J14" i="148" s="1"/>
  <c r="J37" i="148" s="1"/>
  <c r="AO10" i="148"/>
  <c r="J13" i="148" s="1"/>
  <c r="J36" i="148" s="1"/>
  <c r="AN10" i="148"/>
  <c r="J12" i="148" s="1"/>
  <c r="J35" i="148" s="1"/>
  <c r="AM10" i="148"/>
  <c r="J11" i="148" s="1"/>
  <c r="J34" i="148" s="1"/>
  <c r="AL10" i="148"/>
  <c r="AK10" i="148"/>
  <c r="AJ10" i="148"/>
  <c r="AI10" i="148"/>
  <c r="AH10" i="148"/>
  <c r="AG10" i="148"/>
  <c r="AA10" i="148"/>
  <c r="Y10" i="148"/>
  <c r="Y33" i="148" s="1"/>
  <c r="X10" i="148"/>
  <c r="X33" i="148" s="1"/>
  <c r="W10" i="148"/>
  <c r="W33" i="148" s="1"/>
  <c r="V10" i="148"/>
  <c r="V33" i="148" s="1"/>
  <c r="U10" i="148"/>
  <c r="U33" i="148" s="1"/>
  <c r="T10" i="148"/>
  <c r="T33" i="148" s="1"/>
  <c r="S10" i="148"/>
  <c r="S33" i="148" s="1"/>
  <c r="R10" i="148"/>
  <c r="R33" i="148" s="1"/>
  <c r="Q10" i="148"/>
  <c r="Q33" i="148" s="1"/>
  <c r="P10" i="148"/>
  <c r="P33" i="148" s="1"/>
  <c r="O10" i="148"/>
  <c r="O33" i="148" s="1"/>
  <c r="N10" i="148"/>
  <c r="N33" i="148" s="1"/>
  <c r="M10" i="148"/>
  <c r="M33" i="148" s="1"/>
  <c r="L10" i="148"/>
  <c r="L33" i="148" s="1"/>
  <c r="K10" i="148"/>
  <c r="K33" i="148" s="1"/>
  <c r="J10" i="148"/>
  <c r="J33" i="148" s="1"/>
  <c r="C10" i="148"/>
  <c r="C33" i="148" s="1"/>
  <c r="AY9" i="148"/>
  <c r="H23" i="148" s="1"/>
  <c r="H47" i="148" s="1"/>
  <c r="AX9" i="148"/>
  <c r="H22" i="148" s="1"/>
  <c r="H46" i="148" s="1"/>
  <c r="AW9" i="148"/>
  <c r="H21" i="148" s="1"/>
  <c r="H44" i="148" s="1"/>
  <c r="AV9" i="148"/>
  <c r="H20" i="148" s="1"/>
  <c r="H43" i="148" s="1"/>
  <c r="AU9" i="148"/>
  <c r="H19" i="148" s="1"/>
  <c r="H42" i="148" s="1"/>
  <c r="AT9" i="148"/>
  <c r="H18" i="148" s="1"/>
  <c r="H41" i="148" s="1"/>
  <c r="AS9" i="148"/>
  <c r="H17" i="148" s="1"/>
  <c r="H40" i="148" s="1"/>
  <c r="AR9" i="148"/>
  <c r="H16" i="148" s="1"/>
  <c r="H39" i="148" s="1"/>
  <c r="AQ9" i="148"/>
  <c r="H15" i="148" s="1"/>
  <c r="H38" i="148" s="1"/>
  <c r="AP9" i="148"/>
  <c r="H14" i="148" s="1"/>
  <c r="H37" i="148" s="1"/>
  <c r="AO9" i="148"/>
  <c r="H13" i="148" s="1"/>
  <c r="H36" i="148" s="1"/>
  <c r="AN9" i="148"/>
  <c r="H12" i="148" s="1"/>
  <c r="H35" i="148" s="1"/>
  <c r="AM9" i="148"/>
  <c r="H11" i="148" s="1"/>
  <c r="H34" i="148" s="1"/>
  <c r="AL9" i="148"/>
  <c r="H10" i="148" s="1"/>
  <c r="H33" i="148" s="1"/>
  <c r="AK9" i="148"/>
  <c r="AJ9" i="148"/>
  <c r="AI9" i="148"/>
  <c r="AH9" i="148"/>
  <c r="AG9" i="148"/>
  <c r="AA9" i="148"/>
  <c r="Y9" i="148"/>
  <c r="Y32" i="148" s="1"/>
  <c r="X9" i="148"/>
  <c r="X32" i="148" s="1"/>
  <c r="W9" i="148"/>
  <c r="W32" i="148" s="1"/>
  <c r="V9" i="148"/>
  <c r="V32" i="148" s="1"/>
  <c r="U9" i="148"/>
  <c r="U32" i="148" s="1"/>
  <c r="T9" i="148"/>
  <c r="T32" i="148" s="1"/>
  <c r="S9" i="148"/>
  <c r="S32" i="148" s="1"/>
  <c r="R9" i="148"/>
  <c r="R32" i="148" s="1"/>
  <c r="Q9" i="148"/>
  <c r="Q32" i="148" s="1"/>
  <c r="P9" i="148"/>
  <c r="P32" i="148" s="1"/>
  <c r="O9" i="148"/>
  <c r="O32" i="148" s="1"/>
  <c r="N9" i="148"/>
  <c r="N32" i="148" s="1"/>
  <c r="M9" i="148"/>
  <c r="M32" i="148" s="1"/>
  <c r="L9" i="148"/>
  <c r="L32" i="148" s="1"/>
  <c r="K9" i="148"/>
  <c r="K32" i="148" s="1"/>
  <c r="J9" i="148"/>
  <c r="J32" i="148" s="1"/>
  <c r="H9" i="148"/>
  <c r="H32" i="148" s="1"/>
  <c r="C9" i="148"/>
  <c r="C32" i="148" s="1"/>
  <c r="AY8" i="148"/>
  <c r="G23" i="148" s="1"/>
  <c r="G47" i="148" s="1"/>
  <c r="AX8" i="148"/>
  <c r="G22" i="148" s="1"/>
  <c r="G46" i="148" s="1"/>
  <c r="AW8" i="148"/>
  <c r="G21" i="148" s="1"/>
  <c r="G44" i="148" s="1"/>
  <c r="AV8" i="148"/>
  <c r="G20" i="148" s="1"/>
  <c r="G43" i="148" s="1"/>
  <c r="AU8" i="148"/>
  <c r="G19" i="148" s="1"/>
  <c r="G42" i="148" s="1"/>
  <c r="AT8" i="148"/>
  <c r="G18" i="148" s="1"/>
  <c r="G41" i="148" s="1"/>
  <c r="AS8" i="148"/>
  <c r="G17" i="148" s="1"/>
  <c r="G40" i="148" s="1"/>
  <c r="AR8" i="148"/>
  <c r="G16" i="148" s="1"/>
  <c r="G39" i="148" s="1"/>
  <c r="AQ8" i="148"/>
  <c r="G15" i="148" s="1"/>
  <c r="G38" i="148" s="1"/>
  <c r="AP8" i="148"/>
  <c r="G14" i="148" s="1"/>
  <c r="G37" i="148" s="1"/>
  <c r="AO8" i="148"/>
  <c r="G13" i="148" s="1"/>
  <c r="G36" i="148" s="1"/>
  <c r="AN8" i="148"/>
  <c r="G12" i="148" s="1"/>
  <c r="G35" i="148" s="1"/>
  <c r="AM8" i="148"/>
  <c r="G11" i="148" s="1"/>
  <c r="G34" i="148" s="1"/>
  <c r="AL8" i="148"/>
  <c r="G10" i="148" s="1"/>
  <c r="G33" i="148" s="1"/>
  <c r="AK8" i="148"/>
  <c r="G9" i="148" s="1"/>
  <c r="G32" i="148" s="1"/>
  <c r="AJ8" i="148"/>
  <c r="AI8" i="148"/>
  <c r="AH8" i="148"/>
  <c r="AG8" i="148"/>
  <c r="AA8" i="148"/>
  <c r="Y8" i="148"/>
  <c r="Y31" i="148" s="1"/>
  <c r="X8" i="148"/>
  <c r="X31" i="148" s="1"/>
  <c r="W8" i="148"/>
  <c r="W31" i="148" s="1"/>
  <c r="V8" i="148"/>
  <c r="V31" i="148" s="1"/>
  <c r="U8" i="148"/>
  <c r="U31" i="148" s="1"/>
  <c r="T8" i="148"/>
  <c r="T31" i="148" s="1"/>
  <c r="S8" i="148"/>
  <c r="S31" i="148" s="1"/>
  <c r="R8" i="148"/>
  <c r="R31" i="148" s="1"/>
  <c r="Q8" i="148"/>
  <c r="Q31" i="148" s="1"/>
  <c r="P8" i="148"/>
  <c r="P31" i="148" s="1"/>
  <c r="O8" i="148"/>
  <c r="O31" i="148" s="1"/>
  <c r="N8" i="148"/>
  <c r="N31" i="148" s="1"/>
  <c r="M8" i="148"/>
  <c r="M31" i="148" s="1"/>
  <c r="L8" i="148"/>
  <c r="L31" i="148" s="1"/>
  <c r="K8" i="148"/>
  <c r="K31" i="148" s="1"/>
  <c r="J8" i="148"/>
  <c r="J31" i="148" s="1"/>
  <c r="H8" i="148"/>
  <c r="H31" i="148" s="1"/>
  <c r="G8" i="148"/>
  <c r="G31" i="148" s="1"/>
  <c r="C8" i="148"/>
  <c r="C31" i="148" s="1"/>
  <c r="AY7" i="148"/>
  <c r="F23" i="148" s="1"/>
  <c r="F47" i="148" s="1"/>
  <c r="AX7" i="148"/>
  <c r="F22" i="148" s="1"/>
  <c r="F46" i="148" s="1"/>
  <c r="AW7" i="148"/>
  <c r="F21" i="148" s="1"/>
  <c r="F44" i="148" s="1"/>
  <c r="AV7" i="148"/>
  <c r="F20" i="148" s="1"/>
  <c r="F43" i="148" s="1"/>
  <c r="AU7" i="148"/>
  <c r="F19" i="148" s="1"/>
  <c r="F42" i="148" s="1"/>
  <c r="AT7" i="148"/>
  <c r="F18" i="148" s="1"/>
  <c r="F41" i="148" s="1"/>
  <c r="AS7" i="148"/>
  <c r="F17" i="148" s="1"/>
  <c r="F40" i="148" s="1"/>
  <c r="AR7" i="148"/>
  <c r="F16" i="148" s="1"/>
  <c r="F39" i="148" s="1"/>
  <c r="AQ7" i="148"/>
  <c r="F15" i="148" s="1"/>
  <c r="F38" i="148" s="1"/>
  <c r="AP7" i="148"/>
  <c r="F14" i="148" s="1"/>
  <c r="F37" i="148" s="1"/>
  <c r="AO7" i="148"/>
  <c r="F13" i="148" s="1"/>
  <c r="F36" i="148" s="1"/>
  <c r="AN7" i="148"/>
  <c r="F12" i="148" s="1"/>
  <c r="F35" i="148" s="1"/>
  <c r="AM7" i="148"/>
  <c r="F11" i="148" s="1"/>
  <c r="F34" i="148" s="1"/>
  <c r="AL7" i="148"/>
  <c r="F10" i="148" s="1"/>
  <c r="F33" i="148" s="1"/>
  <c r="AK7" i="148"/>
  <c r="F9" i="148" s="1"/>
  <c r="F32" i="148" s="1"/>
  <c r="AJ7" i="148"/>
  <c r="F8" i="148" s="1"/>
  <c r="F31" i="148" s="1"/>
  <c r="AI7" i="148"/>
  <c r="AH7" i="148"/>
  <c r="AG7" i="148"/>
  <c r="AA7" i="148"/>
  <c r="Y7" i="148"/>
  <c r="Y30" i="148" s="1"/>
  <c r="X7" i="148"/>
  <c r="X30" i="148" s="1"/>
  <c r="W7" i="148"/>
  <c r="W30" i="148" s="1"/>
  <c r="V7" i="148"/>
  <c r="V30" i="148" s="1"/>
  <c r="U7" i="148"/>
  <c r="U30" i="148" s="1"/>
  <c r="T7" i="148"/>
  <c r="T30" i="148" s="1"/>
  <c r="S7" i="148"/>
  <c r="S30" i="148" s="1"/>
  <c r="R7" i="148"/>
  <c r="R30" i="148" s="1"/>
  <c r="Q7" i="148"/>
  <c r="Q30" i="148" s="1"/>
  <c r="P7" i="148"/>
  <c r="P30" i="148" s="1"/>
  <c r="O7" i="148"/>
  <c r="O30" i="148" s="1"/>
  <c r="N7" i="148"/>
  <c r="N30" i="148" s="1"/>
  <c r="M7" i="148"/>
  <c r="M30" i="148" s="1"/>
  <c r="L7" i="148"/>
  <c r="L30" i="148" s="1"/>
  <c r="K7" i="148"/>
  <c r="K30" i="148" s="1"/>
  <c r="J7" i="148"/>
  <c r="J30" i="148" s="1"/>
  <c r="H7" i="148"/>
  <c r="H30" i="148" s="1"/>
  <c r="G7" i="148"/>
  <c r="G30" i="148" s="1"/>
  <c r="F7" i="148"/>
  <c r="F30" i="148" s="1"/>
  <c r="C7" i="148"/>
  <c r="C30" i="148" s="1"/>
  <c r="AY6" i="148"/>
  <c r="E23" i="148" s="1"/>
  <c r="E47" i="148" s="1"/>
  <c r="AX6" i="148"/>
  <c r="E22" i="148" s="1"/>
  <c r="E46" i="148" s="1"/>
  <c r="AW6" i="148"/>
  <c r="E21" i="148" s="1"/>
  <c r="E44" i="148" s="1"/>
  <c r="AV6" i="148"/>
  <c r="E20" i="148" s="1"/>
  <c r="E43" i="148" s="1"/>
  <c r="AU6" i="148"/>
  <c r="E19" i="148" s="1"/>
  <c r="E42" i="148" s="1"/>
  <c r="AT6" i="148"/>
  <c r="E18" i="148" s="1"/>
  <c r="E41" i="148" s="1"/>
  <c r="AS6" i="148"/>
  <c r="E17" i="148" s="1"/>
  <c r="E40" i="148" s="1"/>
  <c r="AR6" i="148"/>
  <c r="E16" i="148" s="1"/>
  <c r="E39" i="148" s="1"/>
  <c r="AQ6" i="148"/>
  <c r="E15" i="148" s="1"/>
  <c r="E38" i="148" s="1"/>
  <c r="AP6" i="148"/>
  <c r="E14" i="148" s="1"/>
  <c r="E37" i="148" s="1"/>
  <c r="AO6" i="148"/>
  <c r="E13" i="148" s="1"/>
  <c r="E36" i="148" s="1"/>
  <c r="AN6" i="148"/>
  <c r="E12" i="148" s="1"/>
  <c r="E35" i="148" s="1"/>
  <c r="AM6" i="148"/>
  <c r="E11" i="148" s="1"/>
  <c r="E34" i="148" s="1"/>
  <c r="AL6" i="148"/>
  <c r="E10" i="148" s="1"/>
  <c r="E33" i="148" s="1"/>
  <c r="AK6" i="148"/>
  <c r="E9" i="148" s="1"/>
  <c r="E32" i="148" s="1"/>
  <c r="AJ6" i="148"/>
  <c r="E8" i="148" s="1"/>
  <c r="E31" i="148" s="1"/>
  <c r="AI6" i="148"/>
  <c r="E7" i="148" s="1"/>
  <c r="E30" i="148" s="1"/>
  <c r="AH6" i="148"/>
  <c r="AG6" i="148"/>
  <c r="AA6" i="148"/>
  <c r="Y6" i="148"/>
  <c r="Y29" i="148" s="1"/>
  <c r="X6" i="148"/>
  <c r="X29" i="148" s="1"/>
  <c r="W6" i="148"/>
  <c r="W29" i="148" s="1"/>
  <c r="V6" i="148"/>
  <c r="V29" i="148" s="1"/>
  <c r="U6" i="148"/>
  <c r="U29" i="148" s="1"/>
  <c r="T6" i="148"/>
  <c r="T29" i="148" s="1"/>
  <c r="S6" i="148"/>
  <c r="S29" i="148" s="1"/>
  <c r="R6" i="148"/>
  <c r="R29" i="148" s="1"/>
  <c r="Q6" i="148"/>
  <c r="Q29" i="148" s="1"/>
  <c r="P6" i="148"/>
  <c r="P29" i="148" s="1"/>
  <c r="O6" i="148"/>
  <c r="O29" i="148" s="1"/>
  <c r="N6" i="148"/>
  <c r="N29" i="148" s="1"/>
  <c r="M6" i="148"/>
  <c r="M29" i="148" s="1"/>
  <c r="L6" i="148"/>
  <c r="L29" i="148" s="1"/>
  <c r="K6" i="148"/>
  <c r="K29" i="148" s="1"/>
  <c r="J6" i="148"/>
  <c r="J29" i="148" s="1"/>
  <c r="H6" i="148"/>
  <c r="H29" i="148" s="1"/>
  <c r="G6" i="148"/>
  <c r="G29" i="148" s="1"/>
  <c r="F6" i="148"/>
  <c r="F29" i="148" s="1"/>
  <c r="E6" i="148"/>
  <c r="E29" i="148" s="1"/>
  <c r="C6" i="148"/>
  <c r="C29" i="148" s="1"/>
  <c r="AY5" i="148"/>
  <c r="D23" i="148" s="1"/>
  <c r="D47" i="148" s="1"/>
  <c r="AX5" i="148"/>
  <c r="D22" i="148" s="1"/>
  <c r="D46" i="148" s="1"/>
  <c r="AW5" i="148"/>
  <c r="D21" i="148" s="1"/>
  <c r="D44" i="148" s="1"/>
  <c r="AV5" i="148"/>
  <c r="D20" i="148" s="1"/>
  <c r="D43" i="148" s="1"/>
  <c r="AU5" i="148"/>
  <c r="D19" i="148" s="1"/>
  <c r="D42" i="148" s="1"/>
  <c r="AT5" i="148"/>
  <c r="D18" i="148" s="1"/>
  <c r="D41" i="148" s="1"/>
  <c r="AS5" i="148"/>
  <c r="D17" i="148" s="1"/>
  <c r="D40" i="148" s="1"/>
  <c r="AR5" i="148"/>
  <c r="D16" i="148" s="1"/>
  <c r="D39" i="148" s="1"/>
  <c r="AQ5" i="148"/>
  <c r="D15" i="148" s="1"/>
  <c r="D38" i="148" s="1"/>
  <c r="AP5" i="148"/>
  <c r="D14" i="148" s="1"/>
  <c r="D37" i="148" s="1"/>
  <c r="AO5" i="148"/>
  <c r="D13" i="148" s="1"/>
  <c r="D36" i="148" s="1"/>
  <c r="AN5" i="148"/>
  <c r="D12" i="148" s="1"/>
  <c r="D35" i="148" s="1"/>
  <c r="AM5" i="148"/>
  <c r="D11" i="148" s="1"/>
  <c r="D34" i="148" s="1"/>
  <c r="AL5" i="148"/>
  <c r="D10" i="148" s="1"/>
  <c r="D33" i="148" s="1"/>
  <c r="AK5" i="148"/>
  <c r="D9" i="148" s="1"/>
  <c r="D32" i="148" s="1"/>
  <c r="Z9" i="148" s="1"/>
  <c r="AJ5" i="148"/>
  <c r="D8" i="148" s="1"/>
  <c r="D31" i="148" s="1"/>
  <c r="Z8" i="148" s="1"/>
  <c r="AI5" i="148"/>
  <c r="D7" i="148" s="1"/>
  <c r="D30" i="148" s="1"/>
  <c r="Z7" i="148" s="1"/>
  <c r="AH5" i="148"/>
  <c r="D6" i="148" s="1"/>
  <c r="D29" i="148" s="1"/>
  <c r="Z6" i="148" s="1"/>
  <c r="AG5" i="148"/>
  <c r="AA5" i="148"/>
  <c r="Y5" i="148"/>
  <c r="Y28" i="148" s="1"/>
  <c r="X5" i="148"/>
  <c r="X28" i="148" s="1"/>
  <c r="W5" i="148"/>
  <c r="W28" i="148" s="1"/>
  <c r="V5" i="148"/>
  <c r="V28" i="148" s="1"/>
  <c r="U5" i="148"/>
  <c r="U28" i="148" s="1"/>
  <c r="T5" i="148"/>
  <c r="T28" i="148" s="1"/>
  <c r="S5" i="148"/>
  <c r="S28" i="148" s="1"/>
  <c r="R5" i="148"/>
  <c r="R28" i="148" s="1"/>
  <c r="Q5" i="148"/>
  <c r="Q28" i="148" s="1"/>
  <c r="P5" i="148"/>
  <c r="P28" i="148" s="1"/>
  <c r="O5" i="148"/>
  <c r="O28" i="148" s="1"/>
  <c r="N5" i="148"/>
  <c r="N28" i="148" s="1"/>
  <c r="M5" i="148"/>
  <c r="M28" i="148" s="1"/>
  <c r="L5" i="148"/>
  <c r="L28" i="148" s="1"/>
  <c r="K5" i="148"/>
  <c r="K28" i="148" s="1"/>
  <c r="J5" i="148"/>
  <c r="J28" i="148" s="1"/>
  <c r="H5" i="148"/>
  <c r="H28" i="148" s="1"/>
  <c r="G5" i="148"/>
  <c r="G28" i="148" s="1"/>
  <c r="F5" i="148"/>
  <c r="F28" i="148" s="1"/>
  <c r="E5" i="148"/>
  <c r="E28" i="148" s="1"/>
  <c r="D5" i="148"/>
  <c r="D28" i="148" s="1"/>
  <c r="Z5" i="148" s="1"/>
  <c r="C5" i="148"/>
  <c r="C28" i="148" s="1"/>
  <c r="BS3" i="148"/>
  <c r="BR3" i="148"/>
  <c r="BQ3" i="148"/>
  <c r="BP3" i="148"/>
  <c r="BO3" i="148"/>
  <c r="BN3" i="148"/>
  <c r="BM3" i="148"/>
  <c r="BL3" i="148"/>
  <c r="BK3" i="148"/>
  <c r="BJ3" i="148"/>
  <c r="BI3" i="148"/>
  <c r="BH3" i="148"/>
  <c r="BG3" i="148"/>
  <c r="BF3" i="148"/>
  <c r="BD3" i="148"/>
  <c r="BC3" i="148"/>
  <c r="BB3" i="148"/>
  <c r="BA3" i="148"/>
  <c r="AY3" i="148"/>
  <c r="AX3" i="148"/>
  <c r="AW3" i="148"/>
  <c r="AV3" i="148"/>
  <c r="AU3" i="148"/>
  <c r="AT3" i="148"/>
  <c r="AS3" i="148"/>
  <c r="AR3" i="148"/>
  <c r="AQ3" i="148"/>
  <c r="AP3" i="148"/>
  <c r="AO3" i="148"/>
  <c r="AN3" i="148"/>
  <c r="AM3" i="148"/>
  <c r="AL3" i="148"/>
  <c r="AK3" i="148"/>
  <c r="AJ3" i="148"/>
  <c r="AI3" i="148"/>
  <c r="AH3" i="148"/>
  <c r="AG3" i="148"/>
  <c r="Y6" i="144"/>
  <c r="Y5" i="144"/>
  <c r="Y45" i="147"/>
  <c r="X45" i="147"/>
  <c r="W45" i="147"/>
  <c r="V45" i="147"/>
  <c r="U45" i="147"/>
  <c r="T45" i="147"/>
  <c r="S45" i="147"/>
  <c r="R45" i="147"/>
  <c r="Q45" i="147"/>
  <c r="P45" i="147"/>
  <c r="O45" i="147"/>
  <c r="N45" i="147"/>
  <c r="M45" i="147"/>
  <c r="L45" i="147"/>
  <c r="K45" i="147"/>
  <c r="J45" i="147"/>
  <c r="H45" i="147"/>
  <c r="G45" i="147"/>
  <c r="F45" i="147"/>
  <c r="E45" i="147"/>
  <c r="D45" i="147"/>
  <c r="C45" i="147"/>
  <c r="AY26" i="147"/>
  <c r="AX26" i="147"/>
  <c r="AW26" i="147"/>
  <c r="AV26" i="147"/>
  <c r="AU26" i="147"/>
  <c r="AT26" i="147"/>
  <c r="AS26" i="147"/>
  <c r="AR26" i="147"/>
  <c r="AQ26" i="147"/>
  <c r="AP26" i="147"/>
  <c r="AO26" i="147"/>
  <c r="AN26" i="147"/>
  <c r="AM26" i="147"/>
  <c r="AL26" i="147"/>
  <c r="AK26" i="147"/>
  <c r="AJ26" i="147"/>
  <c r="AI26" i="147"/>
  <c r="AH26" i="147"/>
  <c r="AG26" i="147"/>
  <c r="AY25" i="147"/>
  <c r="AX25" i="147"/>
  <c r="AW25" i="147"/>
  <c r="AV25" i="147"/>
  <c r="AU25" i="147"/>
  <c r="AT25" i="147"/>
  <c r="AS25" i="147"/>
  <c r="AR25" i="147"/>
  <c r="AQ25" i="147"/>
  <c r="AP25" i="147"/>
  <c r="AO25" i="147"/>
  <c r="AN25" i="147"/>
  <c r="AM25" i="147"/>
  <c r="AL25" i="147"/>
  <c r="AK25" i="147"/>
  <c r="AJ25" i="147"/>
  <c r="AI25" i="147"/>
  <c r="AH25" i="147"/>
  <c r="AG25" i="147"/>
  <c r="AY24" i="147"/>
  <c r="AX24" i="147"/>
  <c r="AW24" i="147"/>
  <c r="AV24" i="147"/>
  <c r="AU24" i="147"/>
  <c r="AT24" i="147"/>
  <c r="AS24" i="147"/>
  <c r="AR24" i="147"/>
  <c r="AQ24" i="147"/>
  <c r="AP24" i="147"/>
  <c r="AO24" i="147"/>
  <c r="AN24" i="147"/>
  <c r="AM24" i="147"/>
  <c r="AL24" i="147"/>
  <c r="AK24" i="147"/>
  <c r="AJ24" i="147"/>
  <c r="AI24" i="147"/>
  <c r="AH24" i="147"/>
  <c r="AG24" i="147"/>
  <c r="AY23" i="147"/>
  <c r="AX23" i="147"/>
  <c r="AW23" i="147"/>
  <c r="AV23" i="147"/>
  <c r="AU23" i="147"/>
  <c r="AT23" i="147"/>
  <c r="AS23" i="147"/>
  <c r="AR23" i="147"/>
  <c r="AQ23" i="147"/>
  <c r="AP23" i="147"/>
  <c r="AO23" i="147"/>
  <c r="AN23" i="147"/>
  <c r="AM23" i="147"/>
  <c r="AL23" i="147"/>
  <c r="AK23" i="147"/>
  <c r="AJ23" i="147"/>
  <c r="AI23" i="147"/>
  <c r="AH23" i="147"/>
  <c r="AG23" i="147"/>
  <c r="AA23" i="147"/>
  <c r="Y23" i="147"/>
  <c r="Y47" i="147" s="1"/>
  <c r="X23" i="147"/>
  <c r="X47" i="147" s="1"/>
  <c r="W23" i="147"/>
  <c r="W47" i="147" s="1"/>
  <c r="C23" i="147"/>
  <c r="AY22" i="147"/>
  <c r="V23" i="147" s="1"/>
  <c r="V47" i="147" s="1"/>
  <c r="AX22" i="147"/>
  <c r="AW22" i="147"/>
  <c r="AV22" i="147"/>
  <c r="AU22" i="147"/>
  <c r="AT22" i="147"/>
  <c r="AS22" i="147"/>
  <c r="AR22" i="147"/>
  <c r="AQ22" i="147"/>
  <c r="AP22" i="147"/>
  <c r="AO22" i="147"/>
  <c r="AN22" i="147"/>
  <c r="AM22" i="147"/>
  <c r="AL22" i="147"/>
  <c r="AK22" i="147"/>
  <c r="AJ22" i="147"/>
  <c r="AI22" i="147"/>
  <c r="AH22" i="147"/>
  <c r="AG22" i="147"/>
  <c r="AA22" i="147"/>
  <c r="Y22" i="147"/>
  <c r="Y46" i="147" s="1"/>
  <c r="X22" i="147"/>
  <c r="X46" i="147" s="1"/>
  <c r="W22" i="147"/>
  <c r="W46" i="147" s="1"/>
  <c r="V22" i="147"/>
  <c r="V46" i="147" s="1"/>
  <c r="C22" i="147"/>
  <c r="AY21" i="147"/>
  <c r="U23" i="147" s="1"/>
  <c r="U47" i="147" s="1"/>
  <c r="AX21" i="147"/>
  <c r="U22" i="147" s="1"/>
  <c r="U46" i="147" s="1"/>
  <c r="AW21" i="147"/>
  <c r="AV21" i="147"/>
  <c r="AU21" i="147"/>
  <c r="AT21" i="147"/>
  <c r="AS21" i="147"/>
  <c r="AR21" i="147"/>
  <c r="AQ21" i="147"/>
  <c r="AP21" i="147"/>
  <c r="AO21" i="147"/>
  <c r="AN21" i="147"/>
  <c r="AM21" i="147"/>
  <c r="AL21" i="147"/>
  <c r="AK21" i="147"/>
  <c r="AJ21" i="147"/>
  <c r="AI21" i="147"/>
  <c r="AH21" i="147"/>
  <c r="AG21" i="147"/>
  <c r="AA21" i="147"/>
  <c r="Y21" i="147"/>
  <c r="Y44" i="147" s="1"/>
  <c r="X21" i="147"/>
  <c r="X44" i="147" s="1"/>
  <c r="W21" i="147"/>
  <c r="W44" i="147" s="1"/>
  <c r="V21" i="147"/>
  <c r="V44" i="147" s="1"/>
  <c r="U21" i="147"/>
  <c r="U44" i="147" s="1"/>
  <c r="Q21" i="147"/>
  <c r="Q44" i="147" s="1"/>
  <c r="C21" i="147"/>
  <c r="C44" i="147" s="1"/>
  <c r="AY20" i="147"/>
  <c r="T23" i="147" s="1"/>
  <c r="T47" i="147" s="1"/>
  <c r="AX20" i="147"/>
  <c r="T22" i="147" s="1"/>
  <c r="T46" i="147" s="1"/>
  <c r="AW20" i="147"/>
  <c r="T21" i="147" s="1"/>
  <c r="T44" i="147" s="1"/>
  <c r="AV20" i="147"/>
  <c r="AU20" i="147"/>
  <c r="AT20" i="147"/>
  <c r="AS20" i="147"/>
  <c r="AR20" i="147"/>
  <c r="AQ20" i="147"/>
  <c r="AP20" i="147"/>
  <c r="AO20" i="147"/>
  <c r="AN20" i="147"/>
  <c r="AM20" i="147"/>
  <c r="AL20" i="147"/>
  <c r="AK20" i="147"/>
  <c r="AJ20" i="147"/>
  <c r="AI20" i="147"/>
  <c r="AH20" i="147"/>
  <c r="AG20" i="147"/>
  <c r="AA20" i="147"/>
  <c r="Y20" i="147"/>
  <c r="Y43" i="147" s="1"/>
  <c r="X20" i="147"/>
  <c r="X43" i="147" s="1"/>
  <c r="W20" i="147"/>
  <c r="W43" i="147" s="1"/>
  <c r="V20" i="147"/>
  <c r="V43" i="147" s="1"/>
  <c r="U20" i="147"/>
  <c r="U43" i="147" s="1"/>
  <c r="T20" i="147"/>
  <c r="T43" i="147" s="1"/>
  <c r="Q20" i="147"/>
  <c r="Q43" i="147" s="1"/>
  <c r="C20" i="147"/>
  <c r="C43" i="147" s="1"/>
  <c r="AY19" i="147"/>
  <c r="S23" i="147" s="1"/>
  <c r="S47" i="147" s="1"/>
  <c r="AX19" i="147"/>
  <c r="S22" i="147" s="1"/>
  <c r="S46" i="147" s="1"/>
  <c r="AW19" i="147"/>
  <c r="S21" i="147" s="1"/>
  <c r="S44" i="147" s="1"/>
  <c r="AV19" i="147"/>
  <c r="S20" i="147" s="1"/>
  <c r="S43" i="147" s="1"/>
  <c r="AU19" i="147"/>
  <c r="AT19" i="147"/>
  <c r="AS19" i="147"/>
  <c r="AR19" i="147"/>
  <c r="AQ19" i="147"/>
  <c r="AP19" i="147"/>
  <c r="AO19" i="147"/>
  <c r="AN19" i="147"/>
  <c r="AM19" i="147"/>
  <c r="AL19" i="147"/>
  <c r="AK19" i="147"/>
  <c r="AJ19" i="147"/>
  <c r="AI19" i="147"/>
  <c r="AH19" i="147"/>
  <c r="AG19" i="147"/>
  <c r="AA19" i="147"/>
  <c r="Y19" i="147"/>
  <c r="Y42" i="147" s="1"/>
  <c r="X19" i="147"/>
  <c r="X42" i="147" s="1"/>
  <c r="W19" i="147"/>
  <c r="W42" i="147" s="1"/>
  <c r="V19" i="147"/>
  <c r="V42" i="147" s="1"/>
  <c r="U19" i="147"/>
  <c r="U42" i="147" s="1"/>
  <c r="T19" i="147"/>
  <c r="T42" i="147" s="1"/>
  <c r="S19" i="147"/>
  <c r="S42" i="147" s="1"/>
  <c r="Q19" i="147"/>
  <c r="Q42" i="147" s="1"/>
  <c r="C19" i="147"/>
  <c r="C42" i="147" s="1"/>
  <c r="AY18" i="147"/>
  <c r="R23" i="147" s="1"/>
  <c r="R47" i="147" s="1"/>
  <c r="AX18" i="147"/>
  <c r="R22" i="147" s="1"/>
  <c r="R46" i="147" s="1"/>
  <c r="AW18" i="147"/>
  <c r="R21" i="147" s="1"/>
  <c r="R44" i="147" s="1"/>
  <c r="AV18" i="147"/>
  <c r="R20" i="147" s="1"/>
  <c r="R43" i="147" s="1"/>
  <c r="AU18" i="147"/>
  <c r="R19" i="147" s="1"/>
  <c r="R42" i="147" s="1"/>
  <c r="AT18" i="147"/>
  <c r="AS18" i="147"/>
  <c r="AR18" i="147"/>
  <c r="AQ18" i="147"/>
  <c r="AP18" i="147"/>
  <c r="AO18" i="147"/>
  <c r="AN18" i="147"/>
  <c r="AM18" i="147"/>
  <c r="AL18" i="147"/>
  <c r="AK18" i="147"/>
  <c r="AJ18" i="147"/>
  <c r="AI18" i="147"/>
  <c r="AH18" i="147"/>
  <c r="AG18" i="147"/>
  <c r="AA18" i="147"/>
  <c r="Y18" i="147"/>
  <c r="Y41" i="147" s="1"/>
  <c r="X18" i="147"/>
  <c r="X41" i="147" s="1"/>
  <c r="W18" i="147"/>
  <c r="W41" i="147" s="1"/>
  <c r="V18" i="147"/>
  <c r="V41" i="147" s="1"/>
  <c r="U18" i="147"/>
  <c r="U41" i="147" s="1"/>
  <c r="T18" i="147"/>
  <c r="T41" i="147" s="1"/>
  <c r="S18" i="147"/>
  <c r="S41" i="147" s="1"/>
  <c r="R18" i="147"/>
  <c r="R41" i="147" s="1"/>
  <c r="Q18" i="147"/>
  <c r="Q41" i="147" s="1"/>
  <c r="C18" i="147"/>
  <c r="C41" i="147" s="1"/>
  <c r="AY17" i="147"/>
  <c r="Q23" i="147" s="1"/>
  <c r="Q47" i="147" s="1"/>
  <c r="AX17" i="147"/>
  <c r="Q22" i="147" s="1"/>
  <c r="Q46" i="147" s="1"/>
  <c r="AW17" i="147"/>
  <c r="AV17" i="147"/>
  <c r="AU17" i="147"/>
  <c r="AT17" i="147"/>
  <c r="AS17" i="147"/>
  <c r="AR17" i="147"/>
  <c r="AQ17" i="147"/>
  <c r="AP17" i="147"/>
  <c r="AO17" i="147"/>
  <c r="AN17" i="147"/>
  <c r="AM17" i="147"/>
  <c r="AL17" i="147"/>
  <c r="AK17" i="147"/>
  <c r="AJ17" i="147"/>
  <c r="AI17" i="147"/>
  <c r="AH17" i="147"/>
  <c r="AG17" i="147"/>
  <c r="AA17" i="147"/>
  <c r="Y17" i="147"/>
  <c r="Y40" i="147" s="1"/>
  <c r="X17" i="147"/>
  <c r="X40" i="147" s="1"/>
  <c r="W17" i="147"/>
  <c r="W40" i="147" s="1"/>
  <c r="V17" i="147"/>
  <c r="V40" i="147" s="1"/>
  <c r="U17" i="147"/>
  <c r="U40" i="147" s="1"/>
  <c r="T17" i="147"/>
  <c r="T40" i="147" s="1"/>
  <c r="S17" i="147"/>
  <c r="S40" i="147" s="1"/>
  <c r="R17" i="147"/>
  <c r="R40" i="147" s="1"/>
  <c r="Q17" i="147"/>
  <c r="Q40" i="147" s="1"/>
  <c r="C17" i="147"/>
  <c r="C40" i="147" s="1"/>
  <c r="AY16" i="147"/>
  <c r="P23" i="147" s="1"/>
  <c r="P47" i="147" s="1"/>
  <c r="AX16" i="147"/>
  <c r="P22" i="147" s="1"/>
  <c r="P46" i="147" s="1"/>
  <c r="AW16" i="147"/>
  <c r="P21" i="147" s="1"/>
  <c r="P44" i="147" s="1"/>
  <c r="AV16" i="147"/>
  <c r="P20" i="147" s="1"/>
  <c r="P43" i="147" s="1"/>
  <c r="AU16" i="147"/>
  <c r="P19" i="147" s="1"/>
  <c r="P42" i="147" s="1"/>
  <c r="AT16" i="147"/>
  <c r="P18" i="147" s="1"/>
  <c r="P41" i="147" s="1"/>
  <c r="AS16" i="147"/>
  <c r="P17" i="147" s="1"/>
  <c r="P40" i="147" s="1"/>
  <c r="AR16" i="147"/>
  <c r="AQ16" i="147"/>
  <c r="AP16" i="147"/>
  <c r="AO16" i="147"/>
  <c r="AN16" i="147"/>
  <c r="AM16" i="147"/>
  <c r="AL16" i="147"/>
  <c r="AK16" i="147"/>
  <c r="AJ16" i="147"/>
  <c r="AI16" i="147"/>
  <c r="AH16" i="147"/>
  <c r="AG16" i="147"/>
  <c r="AA16" i="147"/>
  <c r="Y16" i="147"/>
  <c r="Y39" i="147" s="1"/>
  <c r="X16" i="147"/>
  <c r="X39" i="147" s="1"/>
  <c r="W16" i="147"/>
  <c r="W39" i="147" s="1"/>
  <c r="V16" i="147"/>
  <c r="V39" i="147" s="1"/>
  <c r="U16" i="147"/>
  <c r="U39" i="147" s="1"/>
  <c r="T16" i="147"/>
  <c r="T39" i="147" s="1"/>
  <c r="S16" i="147"/>
  <c r="S39" i="147" s="1"/>
  <c r="R16" i="147"/>
  <c r="R39" i="147" s="1"/>
  <c r="Q16" i="147"/>
  <c r="Q39" i="147" s="1"/>
  <c r="P16" i="147"/>
  <c r="P39" i="147" s="1"/>
  <c r="C16" i="147"/>
  <c r="C39" i="147" s="1"/>
  <c r="AY15" i="147"/>
  <c r="O23" i="147" s="1"/>
  <c r="O47" i="147" s="1"/>
  <c r="AX15" i="147"/>
  <c r="O22" i="147" s="1"/>
  <c r="O46" i="147" s="1"/>
  <c r="AW15" i="147"/>
  <c r="O21" i="147" s="1"/>
  <c r="O44" i="147" s="1"/>
  <c r="AV15" i="147"/>
  <c r="O20" i="147" s="1"/>
  <c r="O43" i="147" s="1"/>
  <c r="AU15" i="147"/>
  <c r="O19" i="147" s="1"/>
  <c r="O42" i="147" s="1"/>
  <c r="AT15" i="147"/>
  <c r="O18" i="147" s="1"/>
  <c r="O41" i="147" s="1"/>
  <c r="AS15" i="147"/>
  <c r="O17" i="147" s="1"/>
  <c r="O40" i="147" s="1"/>
  <c r="AR15" i="147"/>
  <c r="O16" i="147" s="1"/>
  <c r="O39" i="147" s="1"/>
  <c r="AQ15" i="147"/>
  <c r="AP15" i="147"/>
  <c r="AO15" i="147"/>
  <c r="AN15" i="147"/>
  <c r="AM15" i="147"/>
  <c r="AL15" i="147"/>
  <c r="AK15" i="147"/>
  <c r="AJ15" i="147"/>
  <c r="AI15" i="147"/>
  <c r="AH15" i="147"/>
  <c r="AG15" i="147"/>
  <c r="AA15" i="147"/>
  <c r="Y15" i="147"/>
  <c r="Y38" i="147" s="1"/>
  <c r="X15" i="147"/>
  <c r="X38" i="147" s="1"/>
  <c r="W15" i="147"/>
  <c r="W38" i="147" s="1"/>
  <c r="V15" i="147"/>
  <c r="V38" i="147" s="1"/>
  <c r="U15" i="147"/>
  <c r="U38" i="147" s="1"/>
  <c r="T15" i="147"/>
  <c r="T38" i="147" s="1"/>
  <c r="S15" i="147"/>
  <c r="S38" i="147" s="1"/>
  <c r="R15" i="147"/>
  <c r="R38" i="147" s="1"/>
  <c r="Q15" i="147"/>
  <c r="Q38" i="147" s="1"/>
  <c r="P15" i="147"/>
  <c r="P38" i="147" s="1"/>
  <c r="O15" i="147"/>
  <c r="O38" i="147" s="1"/>
  <c r="C15" i="147"/>
  <c r="C38" i="147" s="1"/>
  <c r="AY14" i="147"/>
  <c r="N23" i="147" s="1"/>
  <c r="N47" i="147" s="1"/>
  <c r="AX14" i="147"/>
  <c r="N22" i="147" s="1"/>
  <c r="N46" i="147" s="1"/>
  <c r="AW14" i="147"/>
  <c r="N21" i="147" s="1"/>
  <c r="N44" i="147" s="1"/>
  <c r="AV14" i="147"/>
  <c r="N20" i="147" s="1"/>
  <c r="N43" i="147" s="1"/>
  <c r="AU14" i="147"/>
  <c r="N19" i="147" s="1"/>
  <c r="N42" i="147" s="1"/>
  <c r="AT14" i="147"/>
  <c r="N18" i="147" s="1"/>
  <c r="N41" i="147" s="1"/>
  <c r="AS14" i="147"/>
  <c r="N17" i="147" s="1"/>
  <c r="N40" i="147" s="1"/>
  <c r="AR14" i="147"/>
  <c r="N16" i="147" s="1"/>
  <c r="N39" i="147" s="1"/>
  <c r="AQ14" i="147"/>
  <c r="N15" i="147" s="1"/>
  <c r="N38" i="147" s="1"/>
  <c r="AP14" i="147"/>
  <c r="AO14" i="147"/>
  <c r="AN14" i="147"/>
  <c r="AM14" i="147"/>
  <c r="AL14" i="147"/>
  <c r="AK14" i="147"/>
  <c r="AJ14" i="147"/>
  <c r="AI14" i="147"/>
  <c r="AH14" i="147"/>
  <c r="AG14" i="147"/>
  <c r="AA14" i="147"/>
  <c r="Y14" i="147"/>
  <c r="Y37" i="147" s="1"/>
  <c r="X14" i="147"/>
  <c r="X37" i="147" s="1"/>
  <c r="W14" i="147"/>
  <c r="W37" i="147" s="1"/>
  <c r="V14" i="147"/>
  <c r="V37" i="147" s="1"/>
  <c r="U14" i="147"/>
  <c r="U37" i="147" s="1"/>
  <c r="T14" i="147"/>
  <c r="T37" i="147" s="1"/>
  <c r="S14" i="147"/>
  <c r="S37" i="147" s="1"/>
  <c r="R14" i="147"/>
  <c r="R37" i="147" s="1"/>
  <c r="Q14" i="147"/>
  <c r="Q37" i="147" s="1"/>
  <c r="P14" i="147"/>
  <c r="P37" i="147" s="1"/>
  <c r="O14" i="147"/>
  <c r="O37" i="147" s="1"/>
  <c r="N14" i="147"/>
  <c r="N37" i="147" s="1"/>
  <c r="C14" i="147"/>
  <c r="C37" i="147" s="1"/>
  <c r="AY13" i="147"/>
  <c r="M23" i="147" s="1"/>
  <c r="M47" i="147" s="1"/>
  <c r="AX13" i="147"/>
  <c r="M22" i="147" s="1"/>
  <c r="M46" i="147" s="1"/>
  <c r="AW13" i="147"/>
  <c r="M21" i="147" s="1"/>
  <c r="M44" i="147" s="1"/>
  <c r="AV13" i="147"/>
  <c r="M20" i="147" s="1"/>
  <c r="M43" i="147" s="1"/>
  <c r="AU13" i="147"/>
  <c r="M19" i="147" s="1"/>
  <c r="M42" i="147" s="1"/>
  <c r="AT13" i="147"/>
  <c r="M18" i="147" s="1"/>
  <c r="M41" i="147" s="1"/>
  <c r="AS13" i="147"/>
  <c r="M17" i="147" s="1"/>
  <c r="M40" i="147" s="1"/>
  <c r="AR13" i="147"/>
  <c r="M16" i="147" s="1"/>
  <c r="M39" i="147" s="1"/>
  <c r="AQ13" i="147"/>
  <c r="M15" i="147" s="1"/>
  <c r="M38" i="147" s="1"/>
  <c r="AP13" i="147"/>
  <c r="M14" i="147" s="1"/>
  <c r="M37" i="147" s="1"/>
  <c r="AO13" i="147"/>
  <c r="AN13" i="147"/>
  <c r="AM13" i="147"/>
  <c r="AL13" i="147"/>
  <c r="AK13" i="147"/>
  <c r="AJ13" i="147"/>
  <c r="AI13" i="147"/>
  <c r="AH13" i="147"/>
  <c r="AG13" i="147"/>
  <c r="AA13" i="147"/>
  <c r="Y13" i="147"/>
  <c r="Y36" i="147" s="1"/>
  <c r="X13" i="147"/>
  <c r="X36" i="147" s="1"/>
  <c r="W13" i="147"/>
  <c r="W36" i="147" s="1"/>
  <c r="V13" i="147"/>
  <c r="V36" i="147" s="1"/>
  <c r="U13" i="147"/>
  <c r="U36" i="147" s="1"/>
  <c r="T13" i="147"/>
  <c r="T36" i="147" s="1"/>
  <c r="S13" i="147"/>
  <c r="S36" i="147" s="1"/>
  <c r="R13" i="147"/>
  <c r="R36" i="147" s="1"/>
  <c r="Q13" i="147"/>
  <c r="Q36" i="147" s="1"/>
  <c r="P13" i="147"/>
  <c r="P36" i="147" s="1"/>
  <c r="O13" i="147"/>
  <c r="O36" i="147" s="1"/>
  <c r="N13" i="147"/>
  <c r="N36" i="147" s="1"/>
  <c r="M13" i="147"/>
  <c r="M36" i="147" s="1"/>
  <c r="C13" i="147"/>
  <c r="C36" i="147" s="1"/>
  <c r="AY12" i="147"/>
  <c r="L23" i="147" s="1"/>
  <c r="L47" i="147" s="1"/>
  <c r="AX12" i="147"/>
  <c r="L22" i="147" s="1"/>
  <c r="L46" i="147" s="1"/>
  <c r="AW12" i="147"/>
  <c r="L21" i="147" s="1"/>
  <c r="L44" i="147" s="1"/>
  <c r="AV12" i="147"/>
  <c r="L20" i="147" s="1"/>
  <c r="L43" i="147" s="1"/>
  <c r="AU12" i="147"/>
  <c r="L19" i="147" s="1"/>
  <c r="L42" i="147" s="1"/>
  <c r="AT12" i="147"/>
  <c r="L18" i="147" s="1"/>
  <c r="L41" i="147" s="1"/>
  <c r="AS12" i="147"/>
  <c r="L17" i="147" s="1"/>
  <c r="L40" i="147" s="1"/>
  <c r="AR12" i="147"/>
  <c r="L16" i="147" s="1"/>
  <c r="L39" i="147" s="1"/>
  <c r="AQ12" i="147"/>
  <c r="L15" i="147" s="1"/>
  <c r="L38" i="147" s="1"/>
  <c r="AP12" i="147"/>
  <c r="L14" i="147" s="1"/>
  <c r="L37" i="147" s="1"/>
  <c r="AO12" i="147"/>
  <c r="L13" i="147" s="1"/>
  <c r="L36" i="147" s="1"/>
  <c r="AN12" i="147"/>
  <c r="AM12" i="147"/>
  <c r="AL12" i="147"/>
  <c r="AK12" i="147"/>
  <c r="AJ12" i="147"/>
  <c r="AI12" i="147"/>
  <c r="AH12" i="147"/>
  <c r="AG12" i="147"/>
  <c r="AA12" i="147"/>
  <c r="Y12" i="147"/>
  <c r="Y35" i="147" s="1"/>
  <c r="X12" i="147"/>
  <c r="X35" i="147" s="1"/>
  <c r="W12" i="147"/>
  <c r="W35" i="147" s="1"/>
  <c r="V12" i="147"/>
  <c r="V35" i="147" s="1"/>
  <c r="U12" i="147"/>
  <c r="U35" i="147" s="1"/>
  <c r="T12" i="147"/>
  <c r="T35" i="147" s="1"/>
  <c r="S12" i="147"/>
  <c r="S35" i="147" s="1"/>
  <c r="R12" i="147"/>
  <c r="R35" i="147" s="1"/>
  <c r="Q12" i="147"/>
  <c r="Q35" i="147" s="1"/>
  <c r="P12" i="147"/>
  <c r="P35" i="147" s="1"/>
  <c r="O12" i="147"/>
  <c r="O35" i="147" s="1"/>
  <c r="N12" i="147"/>
  <c r="N35" i="147" s="1"/>
  <c r="M12" i="147"/>
  <c r="M35" i="147" s="1"/>
  <c r="L12" i="147"/>
  <c r="L35" i="147" s="1"/>
  <c r="C12" i="147"/>
  <c r="C35" i="147" s="1"/>
  <c r="AY11" i="147"/>
  <c r="K23" i="147" s="1"/>
  <c r="K47" i="147" s="1"/>
  <c r="AX11" i="147"/>
  <c r="K22" i="147" s="1"/>
  <c r="K46" i="147" s="1"/>
  <c r="AW11" i="147"/>
  <c r="K21" i="147" s="1"/>
  <c r="K44" i="147" s="1"/>
  <c r="AV11" i="147"/>
  <c r="K20" i="147" s="1"/>
  <c r="K43" i="147" s="1"/>
  <c r="AU11" i="147"/>
  <c r="K19" i="147" s="1"/>
  <c r="K42" i="147" s="1"/>
  <c r="AT11" i="147"/>
  <c r="K18" i="147" s="1"/>
  <c r="K41" i="147" s="1"/>
  <c r="AS11" i="147"/>
  <c r="K17" i="147" s="1"/>
  <c r="K40" i="147" s="1"/>
  <c r="AR11" i="147"/>
  <c r="K16" i="147" s="1"/>
  <c r="K39" i="147" s="1"/>
  <c r="AQ11" i="147"/>
  <c r="K15" i="147" s="1"/>
  <c r="K38" i="147" s="1"/>
  <c r="AP11" i="147"/>
  <c r="K14" i="147" s="1"/>
  <c r="K37" i="147" s="1"/>
  <c r="AO11" i="147"/>
  <c r="K13" i="147" s="1"/>
  <c r="K36" i="147" s="1"/>
  <c r="AN11" i="147"/>
  <c r="K12" i="147" s="1"/>
  <c r="K35" i="147" s="1"/>
  <c r="AM11" i="147"/>
  <c r="AL11" i="147"/>
  <c r="AK11" i="147"/>
  <c r="AJ11" i="147"/>
  <c r="AI11" i="147"/>
  <c r="AH11" i="147"/>
  <c r="AG11" i="147"/>
  <c r="AA11" i="147"/>
  <c r="Y11" i="147"/>
  <c r="Y34" i="147" s="1"/>
  <c r="X11" i="147"/>
  <c r="X34" i="147" s="1"/>
  <c r="W11" i="147"/>
  <c r="W34" i="147" s="1"/>
  <c r="V11" i="147"/>
  <c r="V34" i="147" s="1"/>
  <c r="U11" i="147"/>
  <c r="U34" i="147" s="1"/>
  <c r="T11" i="147"/>
  <c r="T34" i="147" s="1"/>
  <c r="S11" i="147"/>
  <c r="S34" i="147" s="1"/>
  <c r="R11" i="147"/>
  <c r="R34" i="147" s="1"/>
  <c r="Q11" i="147"/>
  <c r="Q34" i="147" s="1"/>
  <c r="P11" i="147"/>
  <c r="P34" i="147" s="1"/>
  <c r="O11" i="147"/>
  <c r="O34" i="147" s="1"/>
  <c r="N11" i="147"/>
  <c r="N34" i="147" s="1"/>
  <c r="M11" i="147"/>
  <c r="M34" i="147" s="1"/>
  <c r="L11" i="147"/>
  <c r="L34" i="147" s="1"/>
  <c r="K11" i="147"/>
  <c r="K34" i="147" s="1"/>
  <c r="C11" i="147"/>
  <c r="C34" i="147" s="1"/>
  <c r="AY10" i="147"/>
  <c r="J23" i="147" s="1"/>
  <c r="J47" i="147" s="1"/>
  <c r="AX10" i="147"/>
  <c r="J22" i="147" s="1"/>
  <c r="J46" i="147" s="1"/>
  <c r="AW10" i="147"/>
  <c r="J21" i="147" s="1"/>
  <c r="J44" i="147" s="1"/>
  <c r="AV10" i="147"/>
  <c r="J20" i="147" s="1"/>
  <c r="J43" i="147" s="1"/>
  <c r="AU10" i="147"/>
  <c r="J19" i="147" s="1"/>
  <c r="J42" i="147" s="1"/>
  <c r="AT10" i="147"/>
  <c r="J18" i="147" s="1"/>
  <c r="J41" i="147" s="1"/>
  <c r="AS10" i="147"/>
  <c r="J17" i="147" s="1"/>
  <c r="J40" i="147" s="1"/>
  <c r="AR10" i="147"/>
  <c r="J16" i="147" s="1"/>
  <c r="J39" i="147" s="1"/>
  <c r="AQ10" i="147"/>
  <c r="J15" i="147" s="1"/>
  <c r="J38" i="147" s="1"/>
  <c r="AP10" i="147"/>
  <c r="J14" i="147" s="1"/>
  <c r="J37" i="147" s="1"/>
  <c r="AO10" i="147"/>
  <c r="J13" i="147" s="1"/>
  <c r="J36" i="147" s="1"/>
  <c r="AN10" i="147"/>
  <c r="J12" i="147" s="1"/>
  <c r="J35" i="147" s="1"/>
  <c r="AM10" i="147"/>
  <c r="J11" i="147" s="1"/>
  <c r="J34" i="147" s="1"/>
  <c r="AL10" i="147"/>
  <c r="AK10" i="147"/>
  <c r="AJ10" i="147"/>
  <c r="AI10" i="147"/>
  <c r="AH10" i="147"/>
  <c r="AG10" i="147"/>
  <c r="AA10" i="147"/>
  <c r="Y10" i="147"/>
  <c r="Y33" i="147" s="1"/>
  <c r="X10" i="147"/>
  <c r="X33" i="147" s="1"/>
  <c r="W10" i="147"/>
  <c r="W33" i="147" s="1"/>
  <c r="V10" i="147"/>
  <c r="V33" i="147" s="1"/>
  <c r="U10" i="147"/>
  <c r="U33" i="147" s="1"/>
  <c r="T10" i="147"/>
  <c r="T33" i="147" s="1"/>
  <c r="S10" i="147"/>
  <c r="S33" i="147" s="1"/>
  <c r="R10" i="147"/>
  <c r="R33" i="147" s="1"/>
  <c r="Q10" i="147"/>
  <c r="Q33" i="147" s="1"/>
  <c r="P10" i="147"/>
  <c r="P33" i="147" s="1"/>
  <c r="O10" i="147"/>
  <c r="O33" i="147" s="1"/>
  <c r="N10" i="147"/>
  <c r="N33" i="147" s="1"/>
  <c r="M10" i="147"/>
  <c r="M33" i="147" s="1"/>
  <c r="L10" i="147"/>
  <c r="L33" i="147" s="1"/>
  <c r="K10" i="147"/>
  <c r="K33" i="147" s="1"/>
  <c r="J10" i="147"/>
  <c r="J33" i="147" s="1"/>
  <c r="C10" i="147"/>
  <c r="C33" i="147" s="1"/>
  <c r="AY9" i="147"/>
  <c r="H23" i="147" s="1"/>
  <c r="H47" i="147" s="1"/>
  <c r="AX9" i="147"/>
  <c r="H22" i="147" s="1"/>
  <c r="H46" i="147" s="1"/>
  <c r="AW9" i="147"/>
  <c r="H21" i="147" s="1"/>
  <c r="H44" i="147" s="1"/>
  <c r="AV9" i="147"/>
  <c r="H20" i="147" s="1"/>
  <c r="H43" i="147" s="1"/>
  <c r="AU9" i="147"/>
  <c r="H19" i="147" s="1"/>
  <c r="H42" i="147" s="1"/>
  <c r="AT9" i="147"/>
  <c r="H18" i="147" s="1"/>
  <c r="H41" i="147" s="1"/>
  <c r="AS9" i="147"/>
  <c r="H17" i="147" s="1"/>
  <c r="H40" i="147" s="1"/>
  <c r="AR9" i="147"/>
  <c r="H16" i="147" s="1"/>
  <c r="H39" i="147" s="1"/>
  <c r="AQ9" i="147"/>
  <c r="H15" i="147" s="1"/>
  <c r="H38" i="147" s="1"/>
  <c r="AP9" i="147"/>
  <c r="H14" i="147" s="1"/>
  <c r="H37" i="147" s="1"/>
  <c r="AO9" i="147"/>
  <c r="H13" i="147" s="1"/>
  <c r="H36" i="147" s="1"/>
  <c r="AN9" i="147"/>
  <c r="H12" i="147" s="1"/>
  <c r="H35" i="147" s="1"/>
  <c r="AM9" i="147"/>
  <c r="H11" i="147" s="1"/>
  <c r="H34" i="147" s="1"/>
  <c r="AL9" i="147"/>
  <c r="H10" i="147" s="1"/>
  <c r="H33" i="147" s="1"/>
  <c r="AK9" i="147"/>
  <c r="AJ9" i="147"/>
  <c r="AI9" i="147"/>
  <c r="AH9" i="147"/>
  <c r="AG9" i="147"/>
  <c r="AA9" i="147"/>
  <c r="Y9" i="147"/>
  <c r="Y32" i="147" s="1"/>
  <c r="X9" i="147"/>
  <c r="X32" i="147" s="1"/>
  <c r="W9" i="147"/>
  <c r="W32" i="147" s="1"/>
  <c r="V9" i="147"/>
  <c r="V32" i="147" s="1"/>
  <c r="U9" i="147"/>
  <c r="U32" i="147" s="1"/>
  <c r="T9" i="147"/>
  <c r="T32" i="147" s="1"/>
  <c r="S9" i="147"/>
  <c r="S32" i="147" s="1"/>
  <c r="R9" i="147"/>
  <c r="R32" i="147" s="1"/>
  <c r="Q9" i="147"/>
  <c r="Q32" i="147" s="1"/>
  <c r="P9" i="147"/>
  <c r="P32" i="147" s="1"/>
  <c r="O9" i="147"/>
  <c r="O32" i="147" s="1"/>
  <c r="N9" i="147"/>
  <c r="N32" i="147" s="1"/>
  <c r="M9" i="147"/>
  <c r="M32" i="147" s="1"/>
  <c r="L9" i="147"/>
  <c r="L32" i="147" s="1"/>
  <c r="K9" i="147"/>
  <c r="K32" i="147" s="1"/>
  <c r="J9" i="147"/>
  <c r="J32" i="147" s="1"/>
  <c r="H9" i="147"/>
  <c r="H32" i="147" s="1"/>
  <c r="C9" i="147"/>
  <c r="C32" i="147" s="1"/>
  <c r="AY8" i="147"/>
  <c r="G23" i="147" s="1"/>
  <c r="G47" i="147" s="1"/>
  <c r="AX8" i="147"/>
  <c r="G22" i="147" s="1"/>
  <c r="G46" i="147" s="1"/>
  <c r="AW8" i="147"/>
  <c r="G21" i="147" s="1"/>
  <c r="G44" i="147" s="1"/>
  <c r="AV8" i="147"/>
  <c r="G20" i="147" s="1"/>
  <c r="G43" i="147" s="1"/>
  <c r="AU8" i="147"/>
  <c r="G19" i="147" s="1"/>
  <c r="G42" i="147" s="1"/>
  <c r="AT8" i="147"/>
  <c r="G18" i="147" s="1"/>
  <c r="G41" i="147" s="1"/>
  <c r="AS8" i="147"/>
  <c r="G17" i="147" s="1"/>
  <c r="G40" i="147" s="1"/>
  <c r="AR8" i="147"/>
  <c r="G16" i="147" s="1"/>
  <c r="G39" i="147" s="1"/>
  <c r="AQ8" i="147"/>
  <c r="G15" i="147" s="1"/>
  <c r="G38" i="147" s="1"/>
  <c r="AP8" i="147"/>
  <c r="G14" i="147" s="1"/>
  <c r="G37" i="147" s="1"/>
  <c r="AO8" i="147"/>
  <c r="G13" i="147" s="1"/>
  <c r="G36" i="147" s="1"/>
  <c r="AN8" i="147"/>
  <c r="G12" i="147" s="1"/>
  <c r="G35" i="147" s="1"/>
  <c r="AM8" i="147"/>
  <c r="G11" i="147" s="1"/>
  <c r="G34" i="147" s="1"/>
  <c r="AL8" i="147"/>
  <c r="G10" i="147" s="1"/>
  <c r="G33" i="147" s="1"/>
  <c r="AK8" i="147"/>
  <c r="G9" i="147" s="1"/>
  <c r="G32" i="147" s="1"/>
  <c r="AJ8" i="147"/>
  <c r="AI8" i="147"/>
  <c r="AH8" i="147"/>
  <c r="AG8" i="147"/>
  <c r="AA8" i="147"/>
  <c r="Y8" i="147"/>
  <c r="Y31" i="147" s="1"/>
  <c r="X8" i="147"/>
  <c r="X31" i="147" s="1"/>
  <c r="W8" i="147"/>
  <c r="W31" i="147" s="1"/>
  <c r="V8" i="147"/>
  <c r="V31" i="147" s="1"/>
  <c r="U8" i="147"/>
  <c r="U31" i="147" s="1"/>
  <c r="T8" i="147"/>
  <c r="T31" i="147" s="1"/>
  <c r="S8" i="147"/>
  <c r="S31" i="147" s="1"/>
  <c r="R8" i="147"/>
  <c r="R31" i="147" s="1"/>
  <c r="Q8" i="147"/>
  <c r="Q31" i="147" s="1"/>
  <c r="P8" i="147"/>
  <c r="P31" i="147" s="1"/>
  <c r="O8" i="147"/>
  <c r="O31" i="147" s="1"/>
  <c r="N8" i="147"/>
  <c r="N31" i="147" s="1"/>
  <c r="M8" i="147"/>
  <c r="M31" i="147" s="1"/>
  <c r="L8" i="147"/>
  <c r="L31" i="147" s="1"/>
  <c r="K8" i="147"/>
  <c r="K31" i="147" s="1"/>
  <c r="J8" i="147"/>
  <c r="J31" i="147" s="1"/>
  <c r="H8" i="147"/>
  <c r="H31" i="147" s="1"/>
  <c r="G8" i="147"/>
  <c r="G31" i="147" s="1"/>
  <c r="C8" i="147"/>
  <c r="C31" i="147" s="1"/>
  <c r="AY7" i="147"/>
  <c r="F23" i="147" s="1"/>
  <c r="F47" i="147" s="1"/>
  <c r="AX7" i="147"/>
  <c r="F22" i="147" s="1"/>
  <c r="F46" i="147" s="1"/>
  <c r="AW7" i="147"/>
  <c r="F21" i="147" s="1"/>
  <c r="F44" i="147" s="1"/>
  <c r="AV7" i="147"/>
  <c r="F20" i="147" s="1"/>
  <c r="F43" i="147" s="1"/>
  <c r="AU7" i="147"/>
  <c r="F19" i="147" s="1"/>
  <c r="F42" i="147" s="1"/>
  <c r="AT7" i="147"/>
  <c r="F18" i="147" s="1"/>
  <c r="F41" i="147" s="1"/>
  <c r="AS7" i="147"/>
  <c r="F17" i="147" s="1"/>
  <c r="F40" i="147" s="1"/>
  <c r="AR7" i="147"/>
  <c r="F16" i="147" s="1"/>
  <c r="F39" i="147" s="1"/>
  <c r="AQ7" i="147"/>
  <c r="F15" i="147" s="1"/>
  <c r="F38" i="147" s="1"/>
  <c r="AP7" i="147"/>
  <c r="F14" i="147" s="1"/>
  <c r="F37" i="147" s="1"/>
  <c r="AO7" i="147"/>
  <c r="F13" i="147" s="1"/>
  <c r="F36" i="147" s="1"/>
  <c r="AN7" i="147"/>
  <c r="F12" i="147" s="1"/>
  <c r="F35" i="147" s="1"/>
  <c r="AM7" i="147"/>
  <c r="F11" i="147" s="1"/>
  <c r="F34" i="147" s="1"/>
  <c r="AL7" i="147"/>
  <c r="F10" i="147" s="1"/>
  <c r="F33" i="147" s="1"/>
  <c r="AK7" i="147"/>
  <c r="F9" i="147" s="1"/>
  <c r="F32" i="147" s="1"/>
  <c r="AJ7" i="147"/>
  <c r="F8" i="147" s="1"/>
  <c r="F31" i="147" s="1"/>
  <c r="AI7" i="147"/>
  <c r="AH7" i="147"/>
  <c r="AG7" i="147"/>
  <c r="AA7" i="147"/>
  <c r="Y7" i="147"/>
  <c r="Y30" i="147" s="1"/>
  <c r="X7" i="147"/>
  <c r="X30" i="147" s="1"/>
  <c r="W7" i="147"/>
  <c r="W30" i="147" s="1"/>
  <c r="V7" i="147"/>
  <c r="V30" i="147" s="1"/>
  <c r="U7" i="147"/>
  <c r="U30" i="147" s="1"/>
  <c r="T7" i="147"/>
  <c r="T30" i="147" s="1"/>
  <c r="S7" i="147"/>
  <c r="S30" i="147" s="1"/>
  <c r="R7" i="147"/>
  <c r="R30" i="147" s="1"/>
  <c r="Q7" i="147"/>
  <c r="Q30" i="147" s="1"/>
  <c r="P7" i="147"/>
  <c r="P30" i="147" s="1"/>
  <c r="O7" i="147"/>
  <c r="O30" i="147" s="1"/>
  <c r="N7" i="147"/>
  <c r="N30" i="147" s="1"/>
  <c r="M7" i="147"/>
  <c r="M30" i="147" s="1"/>
  <c r="L7" i="147"/>
  <c r="L30" i="147" s="1"/>
  <c r="K7" i="147"/>
  <c r="K30" i="147" s="1"/>
  <c r="J7" i="147"/>
  <c r="J30" i="147" s="1"/>
  <c r="H7" i="147"/>
  <c r="H30" i="147" s="1"/>
  <c r="G7" i="147"/>
  <c r="G30" i="147" s="1"/>
  <c r="F7" i="147"/>
  <c r="F30" i="147" s="1"/>
  <c r="C7" i="147"/>
  <c r="C30" i="147" s="1"/>
  <c r="AY6" i="147"/>
  <c r="E23" i="147" s="1"/>
  <c r="E47" i="147" s="1"/>
  <c r="AX6" i="147"/>
  <c r="E22" i="147" s="1"/>
  <c r="E46" i="147" s="1"/>
  <c r="AW6" i="147"/>
  <c r="E21" i="147" s="1"/>
  <c r="E44" i="147" s="1"/>
  <c r="AV6" i="147"/>
  <c r="E20" i="147" s="1"/>
  <c r="E43" i="147" s="1"/>
  <c r="AU6" i="147"/>
  <c r="E19" i="147" s="1"/>
  <c r="E42" i="147" s="1"/>
  <c r="AT6" i="147"/>
  <c r="E18" i="147" s="1"/>
  <c r="E41" i="147" s="1"/>
  <c r="AS6" i="147"/>
  <c r="E17" i="147" s="1"/>
  <c r="E40" i="147" s="1"/>
  <c r="AR6" i="147"/>
  <c r="E16" i="147" s="1"/>
  <c r="E39" i="147" s="1"/>
  <c r="AQ6" i="147"/>
  <c r="E15" i="147" s="1"/>
  <c r="E38" i="147" s="1"/>
  <c r="AP6" i="147"/>
  <c r="E14" i="147" s="1"/>
  <c r="E37" i="147" s="1"/>
  <c r="AO6" i="147"/>
  <c r="E13" i="147" s="1"/>
  <c r="E36" i="147" s="1"/>
  <c r="AN6" i="147"/>
  <c r="E12" i="147" s="1"/>
  <c r="E35" i="147" s="1"/>
  <c r="AM6" i="147"/>
  <c r="E11" i="147" s="1"/>
  <c r="E34" i="147" s="1"/>
  <c r="AL6" i="147"/>
  <c r="E10" i="147" s="1"/>
  <c r="E33" i="147" s="1"/>
  <c r="AK6" i="147"/>
  <c r="E9" i="147" s="1"/>
  <c r="E32" i="147" s="1"/>
  <c r="AJ6" i="147"/>
  <c r="E8" i="147" s="1"/>
  <c r="E31" i="147" s="1"/>
  <c r="AI6" i="147"/>
  <c r="E7" i="147" s="1"/>
  <c r="E30" i="147" s="1"/>
  <c r="AH6" i="147"/>
  <c r="AG6" i="147"/>
  <c r="AA6" i="147"/>
  <c r="Y6" i="147"/>
  <c r="Y29" i="147" s="1"/>
  <c r="X6" i="147"/>
  <c r="X29" i="147" s="1"/>
  <c r="W6" i="147"/>
  <c r="W29" i="147" s="1"/>
  <c r="V6" i="147"/>
  <c r="V29" i="147" s="1"/>
  <c r="U6" i="147"/>
  <c r="U29" i="147" s="1"/>
  <c r="T6" i="147"/>
  <c r="T29" i="147" s="1"/>
  <c r="S6" i="147"/>
  <c r="S29" i="147" s="1"/>
  <c r="R6" i="147"/>
  <c r="R29" i="147" s="1"/>
  <c r="Q6" i="147"/>
  <c r="Q29" i="147" s="1"/>
  <c r="P6" i="147"/>
  <c r="P29" i="147" s="1"/>
  <c r="O6" i="147"/>
  <c r="O29" i="147" s="1"/>
  <c r="N6" i="147"/>
  <c r="N29" i="147" s="1"/>
  <c r="M6" i="147"/>
  <c r="M29" i="147" s="1"/>
  <c r="L6" i="147"/>
  <c r="L29" i="147" s="1"/>
  <c r="K6" i="147"/>
  <c r="K29" i="147" s="1"/>
  <c r="J6" i="147"/>
  <c r="J29" i="147" s="1"/>
  <c r="H6" i="147"/>
  <c r="H29" i="147" s="1"/>
  <c r="G6" i="147"/>
  <c r="G29" i="147" s="1"/>
  <c r="F6" i="147"/>
  <c r="F29" i="147" s="1"/>
  <c r="E6" i="147"/>
  <c r="E29" i="147" s="1"/>
  <c r="C6" i="147"/>
  <c r="C29" i="147" s="1"/>
  <c r="AY5" i="147"/>
  <c r="D23" i="147" s="1"/>
  <c r="D47" i="147" s="1"/>
  <c r="Z23" i="147" s="1"/>
  <c r="AX5" i="147"/>
  <c r="D22" i="147" s="1"/>
  <c r="D46" i="147" s="1"/>
  <c r="Z22" i="147" s="1"/>
  <c r="AW5" i="147"/>
  <c r="D21" i="147" s="1"/>
  <c r="D44" i="147" s="1"/>
  <c r="Z21" i="147" s="1"/>
  <c r="AV5" i="147"/>
  <c r="D20" i="147" s="1"/>
  <c r="D43" i="147" s="1"/>
  <c r="Z20" i="147" s="1"/>
  <c r="AU5" i="147"/>
  <c r="D19" i="147" s="1"/>
  <c r="D42" i="147" s="1"/>
  <c r="Z19" i="147" s="1"/>
  <c r="AT5" i="147"/>
  <c r="D18" i="147" s="1"/>
  <c r="D41" i="147" s="1"/>
  <c r="Z18" i="147" s="1"/>
  <c r="AS5" i="147"/>
  <c r="D17" i="147" s="1"/>
  <c r="D40" i="147" s="1"/>
  <c r="Z17" i="147" s="1"/>
  <c r="AR5" i="147"/>
  <c r="D16" i="147" s="1"/>
  <c r="D39" i="147" s="1"/>
  <c r="Z16" i="147" s="1"/>
  <c r="AQ5" i="147"/>
  <c r="D15" i="147" s="1"/>
  <c r="D38" i="147" s="1"/>
  <c r="Z15" i="147" s="1"/>
  <c r="AP5" i="147"/>
  <c r="D14" i="147" s="1"/>
  <c r="D37" i="147" s="1"/>
  <c r="Z14" i="147" s="1"/>
  <c r="AO5" i="147"/>
  <c r="D13" i="147" s="1"/>
  <c r="D36" i="147" s="1"/>
  <c r="Z13" i="147" s="1"/>
  <c r="AN5" i="147"/>
  <c r="D12" i="147" s="1"/>
  <c r="D35" i="147" s="1"/>
  <c r="Z12" i="147" s="1"/>
  <c r="AM5" i="147"/>
  <c r="D11" i="147" s="1"/>
  <c r="D34" i="147" s="1"/>
  <c r="Z11" i="147" s="1"/>
  <c r="AL5" i="147"/>
  <c r="D10" i="147" s="1"/>
  <c r="D33" i="147" s="1"/>
  <c r="Z10" i="147" s="1"/>
  <c r="AK5" i="147"/>
  <c r="D9" i="147" s="1"/>
  <c r="D32" i="147" s="1"/>
  <c r="Z9" i="147" s="1"/>
  <c r="AJ5" i="147"/>
  <c r="D8" i="147" s="1"/>
  <c r="D31" i="147" s="1"/>
  <c r="Z8" i="147" s="1"/>
  <c r="AI5" i="147"/>
  <c r="D7" i="147" s="1"/>
  <c r="D30" i="147" s="1"/>
  <c r="Z7" i="147" s="1"/>
  <c r="AH5" i="147"/>
  <c r="D6" i="147" s="1"/>
  <c r="D29" i="147" s="1"/>
  <c r="Z6" i="147" s="1"/>
  <c r="AG5" i="147"/>
  <c r="AA5" i="147"/>
  <c r="Y5" i="147"/>
  <c r="Y28" i="147" s="1"/>
  <c r="X5" i="147"/>
  <c r="X28" i="147" s="1"/>
  <c r="W5" i="147"/>
  <c r="W28" i="147" s="1"/>
  <c r="V5" i="147"/>
  <c r="V28" i="147" s="1"/>
  <c r="U5" i="147"/>
  <c r="U28" i="147" s="1"/>
  <c r="T5" i="147"/>
  <c r="T28" i="147" s="1"/>
  <c r="S5" i="147"/>
  <c r="S28" i="147" s="1"/>
  <c r="R5" i="147"/>
  <c r="R28" i="147" s="1"/>
  <c r="Q5" i="147"/>
  <c r="Q28" i="147" s="1"/>
  <c r="P5" i="147"/>
  <c r="P28" i="147" s="1"/>
  <c r="O5" i="147"/>
  <c r="O28" i="147" s="1"/>
  <c r="N5" i="147"/>
  <c r="N28" i="147" s="1"/>
  <c r="M5" i="147"/>
  <c r="M28" i="147" s="1"/>
  <c r="L5" i="147"/>
  <c r="L28" i="147" s="1"/>
  <c r="K5" i="147"/>
  <c r="K28" i="147" s="1"/>
  <c r="J5" i="147"/>
  <c r="J28" i="147" s="1"/>
  <c r="H5" i="147"/>
  <c r="H28" i="147" s="1"/>
  <c r="G5" i="147"/>
  <c r="G28" i="147" s="1"/>
  <c r="F5" i="147"/>
  <c r="F28" i="147" s="1"/>
  <c r="E5" i="147"/>
  <c r="E28" i="147" s="1"/>
  <c r="D5" i="147"/>
  <c r="D28" i="147" s="1"/>
  <c r="Z5" i="147" s="1"/>
  <c r="C5" i="147"/>
  <c r="C28" i="147" s="1"/>
  <c r="BS3" i="147"/>
  <c r="BR3" i="147"/>
  <c r="BQ3" i="147"/>
  <c r="BP3" i="147"/>
  <c r="BO3" i="147"/>
  <c r="BN3" i="147"/>
  <c r="BM3" i="147"/>
  <c r="BL3" i="147"/>
  <c r="BK3" i="147"/>
  <c r="BJ3" i="147"/>
  <c r="BI3" i="147"/>
  <c r="BH3" i="147"/>
  <c r="BG3" i="147"/>
  <c r="BF3" i="147"/>
  <c r="BD3" i="147"/>
  <c r="BC3" i="147"/>
  <c r="BB3" i="147"/>
  <c r="BA3" i="147"/>
  <c r="AY3" i="147"/>
  <c r="AX3" i="147"/>
  <c r="AW3" i="147"/>
  <c r="AV3" i="147"/>
  <c r="AU3" i="147"/>
  <c r="AT3" i="147"/>
  <c r="AS3" i="147"/>
  <c r="AR3" i="147"/>
  <c r="AQ3" i="147"/>
  <c r="AP3" i="147"/>
  <c r="AO3" i="147"/>
  <c r="AN3" i="147"/>
  <c r="AM3" i="147"/>
  <c r="AL3" i="147"/>
  <c r="AK3" i="147"/>
  <c r="AJ3" i="147"/>
  <c r="AI3" i="147"/>
  <c r="AH3" i="147"/>
  <c r="AG3" i="147"/>
  <c r="J20" i="19"/>
  <c r="I20" i="19"/>
  <c r="I19" i="19"/>
  <c r="T46" i="19"/>
  <c r="T47" i="19" s="1"/>
  <c r="S46" i="19"/>
  <c r="J19" i="143"/>
  <c r="Y45" i="146"/>
  <c r="X45" i="146"/>
  <c r="W45" i="146"/>
  <c r="V45" i="146"/>
  <c r="U45" i="146"/>
  <c r="T45" i="146"/>
  <c r="S45" i="146"/>
  <c r="R45" i="146"/>
  <c r="Q45" i="146"/>
  <c r="P45" i="146"/>
  <c r="O45" i="146"/>
  <c r="N45" i="146"/>
  <c r="M45" i="146"/>
  <c r="L45" i="146"/>
  <c r="K45" i="146"/>
  <c r="J45" i="146"/>
  <c r="H45" i="146"/>
  <c r="G45" i="146"/>
  <c r="F45" i="146"/>
  <c r="E45" i="146"/>
  <c r="D45" i="146"/>
  <c r="C45" i="146"/>
  <c r="AY26" i="146"/>
  <c r="AX26" i="146"/>
  <c r="AW26" i="146"/>
  <c r="AV26" i="146"/>
  <c r="AU26" i="146"/>
  <c r="AT26" i="146"/>
  <c r="AS26" i="146"/>
  <c r="AR26" i="146"/>
  <c r="AQ26" i="146"/>
  <c r="AP26" i="146"/>
  <c r="AO26" i="146"/>
  <c r="AN26" i="146"/>
  <c r="AM26" i="146"/>
  <c r="AL26" i="146"/>
  <c r="AK26" i="146"/>
  <c r="AJ26" i="146"/>
  <c r="AI26" i="146"/>
  <c r="AH26" i="146"/>
  <c r="AG26" i="146"/>
  <c r="AY25" i="146"/>
  <c r="AX25" i="146"/>
  <c r="AW25" i="146"/>
  <c r="AV25" i="146"/>
  <c r="AU25" i="146"/>
  <c r="AT25" i="146"/>
  <c r="AS25" i="146"/>
  <c r="AR25" i="146"/>
  <c r="AQ25" i="146"/>
  <c r="AP25" i="146"/>
  <c r="AO25" i="146"/>
  <c r="AN25" i="146"/>
  <c r="AM25" i="146"/>
  <c r="AL25" i="146"/>
  <c r="AK25" i="146"/>
  <c r="AJ25" i="146"/>
  <c r="AI25" i="146"/>
  <c r="AH25" i="146"/>
  <c r="AG25" i="146"/>
  <c r="AY24" i="146"/>
  <c r="AX24" i="146"/>
  <c r="AW24" i="146"/>
  <c r="AV24" i="146"/>
  <c r="AU24" i="146"/>
  <c r="AT24" i="146"/>
  <c r="AS24" i="146"/>
  <c r="AR24" i="146"/>
  <c r="AQ24" i="146"/>
  <c r="AP24" i="146"/>
  <c r="AO24" i="146"/>
  <c r="AN24" i="146"/>
  <c r="AM24" i="146"/>
  <c r="AL24" i="146"/>
  <c r="AK24" i="146"/>
  <c r="AJ24" i="146"/>
  <c r="AI24" i="146"/>
  <c r="AH24" i="146"/>
  <c r="AG24" i="146"/>
  <c r="AY23" i="146"/>
  <c r="AX23" i="146"/>
  <c r="AW23" i="146"/>
  <c r="AV23" i="146"/>
  <c r="AU23" i="146"/>
  <c r="AT23" i="146"/>
  <c r="AS23" i="146"/>
  <c r="AR23" i="146"/>
  <c r="AQ23" i="146"/>
  <c r="AP23" i="146"/>
  <c r="AO23" i="146"/>
  <c r="AN23" i="146"/>
  <c r="W12" i="146" s="1"/>
  <c r="W35" i="146" s="1"/>
  <c r="AM23" i="146"/>
  <c r="AL23" i="146"/>
  <c r="AK23" i="146"/>
  <c r="AJ23" i="146"/>
  <c r="AI23" i="146"/>
  <c r="AH23" i="146"/>
  <c r="AG23" i="146"/>
  <c r="AA23" i="146"/>
  <c r="Y23" i="146"/>
  <c r="Y47" i="146" s="1"/>
  <c r="X23" i="146"/>
  <c r="X47" i="146" s="1"/>
  <c r="W23" i="146"/>
  <c r="W47" i="146" s="1"/>
  <c r="C23" i="146"/>
  <c r="AY22" i="146"/>
  <c r="V23" i="146" s="1"/>
  <c r="V47" i="146" s="1"/>
  <c r="AX22" i="146"/>
  <c r="AW22" i="146"/>
  <c r="AV22" i="146"/>
  <c r="AU22" i="146"/>
  <c r="AT22" i="146"/>
  <c r="AS22" i="146"/>
  <c r="AR22" i="146"/>
  <c r="AQ22" i="146"/>
  <c r="AP22" i="146"/>
  <c r="AO22" i="146"/>
  <c r="AN22" i="146"/>
  <c r="V12" i="146" s="1"/>
  <c r="V35" i="146" s="1"/>
  <c r="AM22" i="146"/>
  <c r="AL22" i="146"/>
  <c r="AK22" i="146"/>
  <c r="AJ22" i="146"/>
  <c r="AI22" i="146"/>
  <c r="AH22" i="146"/>
  <c r="AG22" i="146"/>
  <c r="AA22" i="146"/>
  <c r="Y22" i="146"/>
  <c r="Y46" i="146" s="1"/>
  <c r="X22" i="146"/>
  <c r="X46" i="146" s="1"/>
  <c r="W22" i="146"/>
  <c r="W46" i="146" s="1"/>
  <c r="V22" i="146"/>
  <c r="V46" i="146" s="1"/>
  <c r="C22" i="146"/>
  <c r="AY21" i="146"/>
  <c r="U23" i="146" s="1"/>
  <c r="U47" i="146" s="1"/>
  <c r="AX21" i="146"/>
  <c r="U22" i="146" s="1"/>
  <c r="U46" i="146" s="1"/>
  <c r="AW21" i="146"/>
  <c r="AV21" i="146"/>
  <c r="AU21" i="146"/>
  <c r="AT21" i="146"/>
  <c r="AS21" i="146"/>
  <c r="AR21" i="146"/>
  <c r="AQ21" i="146"/>
  <c r="AP21" i="146"/>
  <c r="AO21" i="146"/>
  <c r="AN21" i="146"/>
  <c r="U12" i="146" s="1"/>
  <c r="U35" i="146" s="1"/>
  <c r="AM21" i="146"/>
  <c r="AL21" i="146"/>
  <c r="AK21" i="146"/>
  <c r="AJ21" i="146"/>
  <c r="AI21" i="146"/>
  <c r="AH21" i="146"/>
  <c r="AG21" i="146"/>
  <c r="AA21" i="146"/>
  <c r="Y21" i="146"/>
  <c r="Y44" i="146" s="1"/>
  <c r="X21" i="146"/>
  <c r="X44" i="146" s="1"/>
  <c r="W21" i="146"/>
  <c r="W44" i="146" s="1"/>
  <c r="V21" i="146"/>
  <c r="V44" i="146" s="1"/>
  <c r="U21" i="146"/>
  <c r="U44" i="146" s="1"/>
  <c r="C21" i="146"/>
  <c r="AY20" i="146"/>
  <c r="T23" i="146" s="1"/>
  <c r="T47" i="146" s="1"/>
  <c r="AX20" i="146"/>
  <c r="T22" i="146" s="1"/>
  <c r="T46" i="146" s="1"/>
  <c r="AW20" i="146"/>
  <c r="T21" i="146" s="1"/>
  <c r="T44" i="146" s="1"/>
  <c r="AV20" i="146"/>
  <c r="AU20" i="146"/>
  <c r="AT20" i="146"/>
  <c r="AS20" i="146"/>
  <c r="AR20" i="146"/>
  <c r="AQ20" i="146"/>
  <c r="AP20" i="146"/>
  <c r="AO20" i="146"/>
  <c r="AN20" i="146"/>
  <c r="T12" i="146" s="1"/>
  <c r="T35" i="146" s="1"/>
  <c r="AM20" i="146"/>
  <c r="AL20" i="146"/>
  <c r="AK20" i="146"/>
  <c r="AJ20" i="146"/>
  <c r="AI20" i="146"/>
  <c r="AH20" i="146"/>
  <c r="AG20" i="146"/>
  <c r="AA20" i="146"/>
  <c r="Y20" i="146"/>
  <c r="Y43" i="146" s="1"/>
  <c r="X20" i="146"/>
  <c r="X43" i="146" s="1"/>
  <c r="W20" i="146"/>
  <c r="W43" i="146" s="1"/>
  <c r="V20" i="146"/>
  <c r="V43" i="146" s="1"/>
  <c r="U20" i="146"/>
  <c r="U43" i="146" s="1"/>
  <c r="T20" i="146"/>
  <c r="T43" i="146" s="1"/>
  <c r="C20" i="146"/>
  <c r="AY19" i="146"/>
  <c r="S23" i="146" s="1"/>
  <c r="S47" i="146" s="1"/>
  <c r="AX19" i="146"/>
  <c r="S22" i="146" s="1"/>
  <c r="S46" i="146" s="1"/>
  <c r="AW19" i="146"/>
  <c r="S21" i="146" s="1"/>
  <c r="S44" i="146" s="1"/>
  <c r="AV19" i="146"/>
  <c r="S20" i="146" s="1"/>
  <c r="S43" i="146" s="1"/>
  <c r="AU19" i="146"/>
  <c r="AT19" i="146"/>
  <c r="AS19" i="146"/>
  <c r="AR19" i="146"/>
  <c r="AQ19" i="146"/>
  <c r="AP19" i="146"/>
  <c r="AO19" i="146"/>
  <c r="AN19" i="146"/>
  <c r="S12" i="146" s="1"/>
  <c r="S35" i="146" s="1"/>
  <c r="AM19" i="146"/>
  <c r="S11" i="146" s="1"/>
  <c r="S34" i="146" s="1"/>
  <c r="AL19" i="146"/>
  <c r="AK19" i="146"/>
  <c r="AJ19" i="146"/>
  <c r="AI19" i="146"/>
  <c r="AH19" i="146"/>
  <c r="AG19" i="146"/>
  <c r="AA19" i="146"/>
  <c r="Y19" i="146"/>
  <c r="Y42" i="146" s="1"/>
  <c r="X19" i="146"/>
  <c r="X42" i="146" s="1"/>
  <c r="W19" i="146"/>
  <c r="W42" i="146" s="1"/>
  <c r="V19" i="146"/>
  <c r="V42" i="146" s="1"/>
  <c r="U19" i="146"/>
  <c r="U42" i="146" s="1"/>
  <c r="T19" i="146"/>
  <c r="T42" i="146" s="1"/>
  <c r="S19" i="146"/>
  <c r="S42" i="146" s="1"/>
  <c r="C19" i="146"/>
  <c r="AY18" i="146"/>
  <c r="R23" i="146" s="1"/>
  <c r="R47" i="146" s="1"/>
  <c r="AX18" i="146"/>
  <c r="R22" i="146" s="1"/>
  <c r="R46" i="146" s="1"/>
  <c r="AW18" i="146"/>
  <c r="R21" i="146" s="1"/>
  <c r="R44" i="146" s="1"/>
  <c r="AV18" i="146"/>
  <c r="R20" i="146" s="1"/>
  <c r="R43" i="146" s="1"/>
  <c r="AU18" i="146"/>
  <c r="R19" i="146" s="1"/>
  <c r="R42" i="146" s="1"/>
  <c r="AT18" i="146"/>
  <c r="AS18" i="146"/>
  <c r="AR18" i="146"/>
  <c r="AQ18" i="146"/>
  <c r="AP18" i="146"/>
  <c r="AO18" i="146"/>
  <c r="AN18" i="146"/>
  <c r="R12" i="146" s="1"/>
  <c r="R35" i="146" s="1"/>
  <c r="AM18" i="146"/>
  <c r="R11" i="146" s="1"/>
  <c r="R34" i="146" s="1"/>
  <c r="AL18" i="146"/>
  <c r="AK18" i="146"/>
  <c r="AJ18" i="146"/>
  <c r="AI18" i="146"/>
  <c r="AH18" i="146"/>
  <c r="AG18" i="146"/>
  <c r="AA18" i="146"/>
  <c r="Y18" i="146"/>
  <c r="Y41" i="146" s="1"/>
  <c r="X18" i="146"/>
  <c r="X41" i="146" s="1"/>
  <c r="W18" i="146"/>
  <c r="W41" i="146" s="1"/>
  <c r="V18" i="146"/>
  <c r="V41" i="146" s="1"/>
  <c r="U18" i="146"/>
  <c r="U41" i="146" s="1"/>
  <c r="T18" i="146"/>
  <c r="T41" i="146" s="1"/>
  <c r="S18" i="146"/>
  <c r="S41" i="146" s="1"/>
  <c r="R18" i="146"/>
  <c r="R41" i="146" s="1"/>
  <c r="C18" i="146"/>
  <c r="AY17" i="146"/>
  <c r="Q23" i="146" s="1"/>
  <c r="Q47" i="146" s="1"/>
  <c r="AX17" i="146"/>
  <c r="Q22" i="146" s="1"/>
  <c r="Q46" i="146" s="1"/>
  <c r="AW17" i="146"/>
  <c r="Q21" i="146" s="1"/>
  <c r="Q44" i="146" s="1"/>
  <c r="AV17" i="146"/>
  <c r="Q20" i="146" s="1"/>
  <c r="Q43" i="146" s="1"/>
  <c r="AU17" i="146"/>
  <c r="Q19" i="146" s="1"/>
  <c r="Q42" i="146" s="1"/>
  <c r="AT17" i="146"/>
  <c r="Q18" i="146" s="1"/>
  <c r="Q41" i="146" s="1"/>
  <c r="AS17" i="146"/>
  <c r="AR17" i="146"/>
  <c r="AQ17" i="146"/>
  <c r="AP17" i="146"/>
  <c r="AO17" i="146"/>
  <c r="AN17" i="146"/>
  <c r="Q12" i="146" s="1"/>
  <c r="Q35" i="146" s="1"/>
  <c r="AM17" i="146"/>
  <c r="Q11" i="146" s="1"/>
  <c r="Q34" i="146" s="1"/>
  <c r="AL17" i="146"/>
  <c r="AK17" i="146"/>
  <c r="AJ17" i="146"/>
  <c r="AI17" i="146"/>
  <c r="AH17" i="146"/>
  <c r="AG17" i="146"/>
  <c r="AA17" i="146"/>
  <c r="Y17" i="146"/>
  <c r="Y40" i="146" s="1"/>
  <c r="X17" i="146"/>
  <c r="X40" i="146" s="1"/>
  <c r="W17" i="146"/>
  <c r="W40" i="146" s="1"/>
  <c r="V17" i="146"/>
  <c r="V40" i="146" s="1"/>
  <c r="U17" i="146"/>
  <c r="U40" i="146" s="1"/>
  <c r="T17" i="146"/>
  <c r="T40" i="146" s="1"/>
  <c r="S17" i="146"/>
  <c r="S40" i="146" s="1"/>
  <c r="R17" i="146"/>
  <c r="R40" i="146" s="1"/>
  <c r="Q17" i="146"/>
  <c r="Q40" i="146" s="1"/>
  <c r="C17" i="146"/>
  <c r="AY16" i="146"/>
  <c r="P23" i="146" s="1"/>
  <c r="P47" i="146" s="1"/>
  <c r="AX16" i="146"/>
  <c r="P22" i="146" s="1"/>
  <c r="P46" i="146" s="1"/>
  <c r="AW16" i="146"/>
  <c r="P21" i="146" s="1"/>
  <c r="P44" i="146" s="1"/>
  <c r="AV16" i="146"/>
  <c r="P20" i="146" s="1"/>
  <c r="P43" i="146" s="1"/>
  <c r="AU16" i="146"/>
  <c r="P19" i="146" s="1"/>
  <c r="P42" i="146" s="1"/>
  <c r="AT16" i="146"/>
  <c r="P18" i="146" s="1"/>
  <c r="P41" i="146" s="1"/>
  <c r="AS16" i="146"/>
  <c r="P17" i="146" s="1"/>
  <c r="P40" i="146" s="1"/>
  <c r="AR16" i="146"/>
  <c r="AQ16" i="146"/>
  <c r="AP16" i="146"/>
  <c r="AO16" i="146"/>
  <c r="AN16" i="146"/>
  <c r="P12" i="146" s="1"/>
  <c r="P35" i="146" s="1"/>
  <c r="AM16" i="146"/>
  <c r="P11" i="146" s="1"/>
  <c r="P34" i="146" s="1"/>
  <c r="AL16" i="146"/>
  <c r="AK16" i="146"/>
  <c r="AJ16" i="146"/>
  <c r="AI16" i="146"/>
  <c r="AH16" i="146"/>
  <c r="AG16" i="146"/>
  <c r="AA16" i="146"/>
  <c r="Y16" i="146"/>
  <c r="Y39" i="146" s="1"/>
  <c r="X16" i="146"/>
  <c r="X39" i="146" s="1"/>
  <c r="W16" i="146"/>
  <c r="W39" i="146" s="1"/>
  <c r="V16" i="146"/>
  <c r="V39" i="146" s="1"/>
  <c r="U16" i="146"/>
  <c r="U39" i="146" s="1"/>
  <c r="T16" i="146"/>
  <c r="T39" i="146" s="1"/>
  <c r="S16" i="146"/>
  <c r="S39" i="146" s="1"/>
  <c r="R16" i="146"/>
  <c r="R39" i="146" s="1"/>
  <c r="Q16" i="146"/>
  <c r="Q39" i="146" s="1"/>
  <c r="P16" i="146"/>
  <c r="P39" i="146" s="1"/>
  <c r="C16" i="146"/>
  <c r="AY15" i="146"/>
  <c r="O23" i="146" s="1"/>
  <c r="O47" i="146" s="1"/>
  <c r="AX15" i="146"/>
  <c r="O22" i="146" s="1"/>
  <c r="O46" i="146" s="1"/>
  <c r="AW15" i="146"/>
  <c r="O21" i="146" s="1"/>
  <c r="O44" i="146" s="1"/>
  <c r="AV15" i="146"/>
  <c r="O20" i="146" s="1"/>
  <c r="O43" i="146" s="1"/>
  <c r="AU15" i="146"/>
  <c r="O19" i="146" s="1"/>
  <c r="O42" i="146" s="1"/>
  <c r="AT15" i="146"/>
  <c r="O18" i="146" s="1"/>
  <c r="O41" i="146" s="1"/>
  <c r="AS15" i="146"/>
  <c r="O17" i="146" s="1"/>
  <c r="O40" i="146" s="1"/>
  <c r="AR15" i="146"/>
  <c r="O16" i="146" s="1"/>
  <c r="O39" i="146" s="1"/>
  <c r="AQ15" i="146"/>
  <c r="AP15" i="146"/>
  <c r="AO15" i="146"/>
  <c r="AN15" i="146"/>
  <c r="O12" i="146" s="1"/>
  <c r="O35" i="146" s="1"/>
  <c r="AM15" i="146"/>
  <c r="O11" i="146" s="1"/>
  <c r="O34" i="146" s="1"/>
  <c r="AL15" i="146"/>
  <c r="AK15" i="146"/>
  <c r="AJ15" i="146"/>
  <c r="AI15" i="146"/>
  <c r="AH15" i="146"/>
  <c r="AG15" i="146"/>
  <c r="AA15" i="146"/>
  <c r="Y15" i="146"/>
  <c r="Y38" i="146" s="1"/>
  <c r="X15" i="146"/>
  <c r="X38" i="146" s="1"/>
  <c r="W15" i="146"/>
  <c r="W38" i="146" s="1"/>
  <c r="V15" i="146"/>
  <c r="V38" i="146" s="1"/>
  <c r="U15" i="146"/>
  <c r="U38" i="146" s="1"/>
  <c r="T15" i="146"/>
  <c r="T38" i="146" s="1"/>
  <c r="S15" i="146"/>
  <c r="S38" i="146" s="1"/>
  <c r="R15" i="146"/>
  <c r="R38" i="146" s="1"/>
  <c r="Q15" i="146"/>
  <c r="Q38" i="146" s="1"/>
  <c r="P15" i="146"/>
  <c r="P38" i="146" s="1"/>
  <c r="O15" i="146"/>
  <c r="O38" i="146" s="1"/>
  <c r="C15" i="146"/>
  <c r="AY14" i="146"/>
  <c r="N23" i="146" s="1"/>
  <c r="N47" i="146" s="1"/>
  <c r="AX14" i="146"/>
  <c r="N22" i="146" s="1"/>
  <c r="N46" i="146" s="1"/>
  <c r="AW14" i="146"/>
  <c r="N21" i="146" s="1"/>
  <c r="N44" i="146" s="1"/>
  <c r="AV14" i="146"/>
  <c r="N20" i="146" s="1"/>
  <c r="N43" i="146" s="1"/>
  <c r="AU14" i="146"/>
  <c r="N19" i="146" s="1"/>
  <c r="N42" i="146" s="1"/>
  <c r="AT14" i="146"/>
  <c r="N18" i="146" s="1"/>
  <c r="N41" i="146" s="1"/>
  <c r="AS14" i="146"/>
  <c r="N17" i="146" s="1"/>
  <c r="N40" i="146" s="1"/>
  <c r="AR14" i="146"/>
  <c r="N16" i="146" s="1"/>
  <c r="N39" i="146" s="1"/>
  <c r="AQ14" i="146"/>
  <c r="N15" i="146" s="1"/>
  <c r="N38" i="146" s="1"/>
  <c r="AP14" i="146"/>
  <c r="AO14" i="146"/>
  <c r="AN14" i="146"/>
  <c r="N12" i="146" s="1"/>
  <c r="N35" i="146" s="1"/>
  <c r="AM14" i="146"/>
  <c r="N11" i="146" s="1"/>
  <c r="N34" i="146" s="1"/>
  <c r="AL14" i="146"/>
  <c r="AK14" i="146"/>
  <c r="AJ14" i="146"/>
  <c r="AI14" i="146"/>
  <c r="AH14" i="146"/>
  <c r="AG14" i="146"/>
  <c r="AA14" i="146"/>
  <c r="Y14" i="146"/>
  <c r="Y37" i="146" s="1"/>
  <c r="X14" i="146"/>
  <c r="X37" i="146" s="1"/>
  <c r="W14" i="146"/>
  <c r="W37" i="146" s="1"/>
  <c r="V14" i="146"/>
  <c r="V37" i="146" s="1"/>
  <c r="U14" i="146"/>
  <c r="U37" i="146" s="1"/>
  <c r="T14" i="146"/>
  <c r="T37" i="146" s="1"/>
  <c r="S14" i="146"/>
  <c r="S37" i="146" s="1"/>
  <c r="R14" i="146"/>
  <c r="R37" i="146" s="1"/>
  <c r="Q14" i="146"/>
  <c r="Q37" i="146" s="1"/>
  <c r="P14" i="146"/>
  <c r="P37" i="146" s="1"/>
  <c r="O14" i="146"/>
  <c r="O37" i="146" s="1"/>
  <c r="N14" i="146"/>
  <c r="N37" i="146" s="1"/>
  <c r="C14" i="146"/>
  <c r="AY13" i="146"/>
  <c r="M23" i="146" s="1"/>
  <c r="M47" i="146" s="1"/>
  <c r="AX13" i="146"/>
  <c r="M22" i="146" s="1"/>
  <c r="M46" i="146" s="1"/>
  <c r="AW13" i="146"/>
  <c r="M21" i="146" s="1"/>
  <c r="M44" i="146" s="1"/>
  <c r="AV13" i="146"/>
  <c r="M20" i="146" s="1"/>
  <c r="M43" i="146" s="1"/>
  <c r="AU13" i="146"/>
  <c r="M19" i="146" s="1"/>
  <c r="M42" i="146" s="1"/>
  <c r="AT13" i="146"/>
  <c r="M18" i="146" s="1"/>
  <c r="M41" i="146" s="1"/>
  <c r="AS13" i="146"/>
  <c r="M17" i="146" s="1"/>
  <c r="M40" i="146" s="1"/>
  <c r="AR13" i="146"/>
  <c r="M16" i="146" s="1"/>
  <c r="M39" i="146" s="1"/>
  <c r="AQ13" i="146"/>
  <c r="M15" i="146" s="1"/>
  <c r="M38" i="146" s="1"/>
  <c r="AP13" i="146"/>
  <c r="M14" i="146" s="1"/>
  <c r="M37" i="146" s="1"/>
  <c r="AO13" i="146"/>
  <c r="AN13" i="146"/>
  <c r="M12" i="146" s="1"/>
  <c r="M35" i="146" s="1"/>
  <c r="AM13" i="146"/>
  <c r="M11" i="146" s="1"/>
  <c r="M34" i="146" s="1"/>
  <c r="AL13" i="146"/>
  <c r="AK13" i="146"/>
  <c r="AJ13" i="146"/>
  <c r="AI13" i="146"/>
  <c r="AH13" i="146"/>
  <c r="AG13" i="146"/>
  <c r="AA13" i="146"/>
  <c r="Y13" i="146"/>
  <c r="Y36" i="146" s="1"/>
  <c r="X13" i="146"/>
  <c r="X36" i="146" s="1"/>
  <c r="W13" i="146"/>
  <c r="W36" i="146" s="1"/>
  <c r="V13" i="146"/>
  <c r="V36" i="146" s="1"/>
  <c r="U13" i="146"/>
  <c r="U36" i="146" s="1"/>
  <c r="T13" i="146"/>
  <c r="T36" i="146" s="1"/>
  <c r="S13" i="146"/>
  <c r="S36" i="146" s="1"/>
  <c r="R13" i="146"/>
  <c r="R36" i="146" s="1"/>
  <c r="Q13" i="146"/>
  <c r="Q36" i="146" s="1"/>
  <c r="P13" i="146"/>
  <c r="P36" i="146" s="1"/>
  <c r="O13" i="146"/>
  <c r="O36" i="146" s="1"/>
  <c r="N13" i="146"/>
  <c r="N36" i="146" s="1"/>
  <c r="M13" i="146"/>
  <c r="M36" i="146" s="1"/>
  <c r="C13" i="146"/>
  <c r="AY12" i="146"/>
  <c r="L23" i="146" s="1"/>
  <c r="L47" i="146" s="1"/>
  <c r="AX12" i="146"/>
  <c r="L22" i="146" s="1"/>
  <c r="L46" i="146" s="1"/>
  <c r="AW12" i="146"/>
  <c r="L21" i="146" s="1"/>
  <c r="L44" i="146" s="1"/>
  <c r="AV12" i="146"/>
  <c r="L20" i="146" s="1"/>
  <c r="L43" i="146" s="1"/>
  <c r="AU12" i="146"/>
  <c r="L19" i="146" s="1"/>
  <c r="L42" i="146" s="1"/>
  <c r="AT12" i="146"/>
  <c r="L18" i="146" s="1"/>
  <c r="L41" i="146" s="1"/>
  <c r="AS12" i="146"/>
  <c r="L17" i="146" s="1"/>
  <c r="L40" i="146" s="1"/>
  <c r="AR12" i="146"/>
  <c r="L16" i="146" s="1"/>
  <c r="L39" i="146" s="1"/>
  <c r="AQ12" i="146"/>
  <c r="L15" i="146" s="1"/>
  <c r="L38" i="146" s="1"/>
  <c r="AP12" i="146"/>
  <c r="L14" i="146" s="1"/>
  <c r="L37" i="146" s="1"/>
  <c r="AO12" i="146"/>
  <c r="L13" i="146" s="1"/>
  <c r="L36" i="146" s="1"/>
  <c r="AN12" i="146"/>
  <c r="AM12" i="146"/>
  <c r="AL12" i="146"/>
  <c r="AK12" i="146"/>
  <c r="AJ12" i="146"/>
  <c r="AI12" i="146"/>
  <c r="AH12" i="146"/>
  <c r="AG12" i="146"/>
  <c r="AA12" i="146"/>
  <c r="Y12" i="146"/>
  <c r="Y35" i="146" s="1"/>
  <c r="X12" i="146"/>
  <c r="X35" i="146" s="1"/>
  <c r="L12" i="146"/>
  <c r="L35" i="146" s="1"/>
  <c r="C12" i="146"/>
  <c r="AY11" i="146"/>
  <c r="K23" i="146" s="1"/>
  <c r="K47" i="146" s="1"/>
  <c r="AX11" i="146"/>
  <c r="K22" i="146" s="1"/>
  <c r="K46" i="146" s="1"/>
  <c r="AW11" i="146"/>
  <c r="K21" i="146" s="1"/>
  <c r="K44" i="146" s="1"/>
  <c r="AV11" i="146"/>
  <c r="K20" i="146" s="1"/>
  <c r="K43" i="146" s="1"/>
  <c r="AU11" i="146"/>
  <c r="K19" i="146" s="1"/>
  <c r="K42" i="146" s="1"/>
  <c r="AT11" i="146"/>
  <c r="AS11" i="146"/>
  <c r="K17" i="146" s="1"/>
  <c r="K40" i="146" s="1"/>
  <c r="AR11" i="146"/>
  <c r="K16" i="146" s="1"/>
  <c r="K39" i="146" s="1"/>
  <c r="AQ11" i="146"/>
  <c r="K15" i="146" s="1"/>
  <c r="K38" i="146" s="1"/>
  <c r="AP11" i="146"/>
  <c r="K14" i="146" s="1"/>
  <c r="K37" i="146" s="1"/>
  <c r="AO11" i="146"/>
  <c r="K13" i="146" s="1"/>
  <c r="K36" i="146" s="1"/>
  <c r="AN11" i="146"/>
  <c r="K12" i="146" s="1"/>
  <c r="K35" i="146" s="1"/>
  <c r="AM11" i="146"/>
  <c r="AL11" i="146"/>
  <c r="AK11" i="146"/>
  <c r="AJ11" i="146"/>
  <c r="AI11" i="146"/>
  <c r="AH11" i="146"/>
  <c r="AG11" i="146"/>
  <c r="AA11" i="146"/>
  <c r="Y11" i="146"/>
  <c r="Y34" i="146" s="1"/>
  <c r="X11" i="146"/>
  <c r="X34" i="146" s="1"/>
  <c r="W11" i="146"/>
  <c r="W34" i="146" s="1"/>
  <c r="V11" i="146"/>
  <c r="V34" i="146" s="1"/>
  <c r="U11" i="146"/>
  <c r="U34" i="146" s="1"/>
  <c r="T11" i="146"/>
  <c r="T34" i="146" s="1"/>
  <c r="L11" i="146"/>
  <c r="L34" i="146" s="1"/>
  <c r="K11" i="146"/>
  <c r="K34" i="146" s="1"/>
  <c r="C11" i="146"/>
  <c r="AY10" i="146"/>
  <c r="J23" i="146" s="1"/>
  <c r="J47" i="146" s="1"/>
  <c r="AX10" i="146"/>
  <c r="J22" i="146" s="1"/>
  <c r="J46" i="146" s="1"/>
  <c r="AW10" i="146"/>
  <c r="J21" i="146" s="1"/>
  <c r="J44" i="146" s="1"/>
  <c r="AV10" i="146"/>
  <c r="J20" i="146" s="1"/>
  <c r="J43" i="146" s="1"/>
  <c r="AU10" i="146"/>
  <c r="J19" i="146" s="1"/>
  <c r="AT10" i="146"/>
  <c r="J18" i="146" s="1"/>
  <c r="J41" i="146" s="1"/>
  <c r="AS10" i="146"/>
  <c r="J17" i="146" s="1"/>
  <c r="J40" i="146" s="1"/>
  <c r="AR10" i="146"/>
  <c r="J16" i="146" s="1"/>
  <c r="J39" i="146" s="1"/>
  <c r="AQ10" i="146"/>
  <c r="J15" i="146" s="1"/>
  <c r="J38" i="146" s="1"/>
  <c r="AP10" i="146"/>
  <c r="J14" i="146" s="1"/>
  <c r="J37" i="146" s="1"/>
  <c r="AO10" i="146"/>
  <c r="J13" i="146" s="1"/>
  <c r="J36" i="146" s="1"/>
  <c r="AN10" i="146"/>
  <c r="J12" i="146" s="1"/>
  <c r="J35" i="146" s="1"/>
  <c r="AM10" i="146"/>
  <c r="J11" i="146" s="1"/>
  <c r="J34" i="146" s="1"/>
  <c r="AL10" i="146"/>
  <c r="AK10" i="146"/>
  <c r="AJ10" i="146"/>
  <c r="AI10" i="146"/>
  <c r="AH10" i="146"/>
  <c r="AG10" i="146"/>
  <c r="AA10" i="146"/>
  <c r="Y10" i="146"/>
  <c r="Y33" i="146" s="1"/>
  <c r="X10" i="146"/>
  <c r="X33" i="146" s="1"/>
  <c r="W10" i="146"/>
  <c r="W33" i="146" s="1"/>
  <c r="V10" i="146"/>
  <c r="V33" i="146" s="1"/>
  <c r="U10" i="146"/>
  <c r="U33" i="146" s="1"/>
  <c r="T10" i="146"/>
  <c r="T33" i="146" s="1"/>
  <c r="S10" i="146"/>
  <c r="S33" i="146" s="1"/>
  <c r="R10" i="146"/>
  <c r="R33" i="146" s="1"/>
  <c r="Q10" i="146"/>
  <c r="Q33" i="146" s="1"/>
  <c r="P10" i="146"/>
  <c r="P33" i="146" s="1"/>
  <c r="O10" i="146"/>
  <c r="O33" i="146" s="1"/>
  <c r="N10" i="146"/>
  <c r="N33" i="146" s="1"/>
  <c r="M10" i="146"/>
  <c r="M33" i="146" s="1"/>
  <c r="L10" i="146"/>
  <c r="L33" i="146" s="1"/>
  <c r="K10" i="146"/>
  <c r="K33" i="146" s="1"/>
  <c r="J10" i="146"/>
  <c r="J33" i="146" s="1"/>
  <c r="C10" i="146"/>
  <c r="AY9" i="146"/>
  <c r="H23" i="146" s="1"/>
  <c r="H47" i="146" s="1"/>
  <c r="AX9" i="146"/>
  <c r="H22" i="146" s="1"/>
  <c r="H46" i="146" s="1"/>
  <c r="AW9" i="146"/>
  <c r="H21" i="146" s="1"/>
  <c r="H44" i="146" s="1"/>
  <c r="AV9" i="146"/>
  <c r="H20" i="146" s="1"/>
  <c r="H43" i="146" s="1"/>
  <c r="AU9" i="146"/>
  <c r="H19" i="146" s="1"/>
  <c r="H42" i="146" s="1"/>
  <c r="AT9" i="146"/>
  <c r="H18" i="146" s="1"/>
  <c r="H41" i="146" s="1"/>
  <c r="AS9" i="146"/>
  <c r="H17" i="146" s="1"/>
  <c r="H40" i="146" s="1"/>
  <c r="AR9" i="146"/>
  <c r="H16" i="146" s="1"/>
  <c r="H39" i="146" s="1"/>
  <c r="AQ9" i="146"/>
  <c r="H15" i="146" s="1"/>
  <c r="H38" i="146" s="1"/>
  <c r="AP9" i="146"/>
  <c r="H14" i="146" s="1"/>
  <c r="H37" i="146" s="1"/>
  <c r="AO9" i="146"/>
  <c r="H13" i="146" s="1"/>
  <c r="H36" i="146" s="1"/>
  <c r="AN9" i="146"/>
  <c r="H12" i="146" s="1"/>
  <c r="H35" i="146" s="1"/>
  <c r="AM9" i="146"/>
  <c r="H11" i="146" s="1"/>
  <c r="H34" i="146" s="1"/>
  <c r="AL9" i="146"/>
  <c r="H10" i="146" s="1"/>
  <c r="H33" i="146" s="1"/>
  <c r="AK9" i="146"/>
  <c r="AJ9" i="146"/>
  <c r="AI9" i="146"/>
  <c r="AH9" i="146"/>
  <c r="AG9" i="146"/>
  <c r="AA9" i="146"/>
  <c r="Y9" i="146"/>
  <c r="Y32" i="146" s="1"/>
  <c r="X9" i="146"/>
  <c r="X32" i="146" s="1"/>
  <c r="W9" i="146"/>
  <c r="W32" i="146" s="1"/>
  <c r="V9" i="146"/>
  <c r="V32" i="146" s="1"/>
  <c r="U9" i="146"/>
  <c r="U32" i="146" s="1"/>
  <c r="T9" i="146"/>
  <c r="T32" i="146" s="1"/>
  <c r="S9" i="146"/>
  <c r="S32" i="146" s="1"/>
  <c r="R9" i="146"/>
  <c r="R32" i="146" s="1"/>
  <c r="Q9" i="146"/>
  <c r="Q32" i="146" s="1"/>
  <c r="P9" i="146"/>
  <c r="P32" i="146" s="1"/>
  <c r="O9" i="146"/>
  <c r="O32" i="146" s="1"/>
  <c r="N9" i="146"/>
  <c r="N32" i="146" s="1"/>
  <c r="M9" i="146"/>
  <c r="M32" i="146" s="1"/>
  <c r="L9" i="146"/>
  <c r="L32" i="146" s="1"/>
  <c r="K9" i="146"/>
  <c r="K32" i="146" s="1"/>
  <c r="J9" i="146"/>
  <c r="J32" i="146" s="1"/>
  <c r="H9" i="146"/>
  <c r="H32" i="146" s="1"/>
  <c r="C9" i="146"/>
  <c r="AY8" i="146"/>
  <c r="G23" i="146" s="1"/>
  <c r="G47" i="146" s="1"/>
  <c r="AX8" i="146"/>
  <c r="G22" i="146" s="1"/>
  <c r="G46" i="146" s="1"/>
  <c r="AW8" i="146"/>
  <c r="G21" i="146" s="1"/>
  <c r="G44" i="146" s="1"/>
  <c r="AV8" i="146"/>
  <c r="G20" i="146" s="1"/>
  <c r="G43" i="146" s="1"/>
  <c r="AU8" i="146"/>
  <c r="G19" i="146" s="1"/>
  <c r="G42" i="146" s="1"/>
  <c r="AT8" i="146"/>
  <c r="G18" i="146" s="1"/>
  <c r="G41" i="146" s="1"/>
  <c r="AS8" i="146"/>
  <c r="G17" i="146" s="1"/>
  <c r="G40" i="146" s="1"/>
  <c r="AR8" i="146"/>
  <c r="G16" i="146" s="1"/>
  <c r="G39" i="146" s="1"/>
  <c r="AQ8" i="146"/>
  <c r="G15" i="146" s="1"/>
  <c r="G38" i="146" s="1"/>
  <c r="AP8" i="146"/>
  <c r="G14" i="146" s="1"/>
  <c r="G37" i="146" s="1"/>
  <c r="AO8" i="146"/>
  <c r="G13" i="146" s="1"/>
  <c r="G36" i="146" s="1"/>
  <c r="AN8" i="146"/>
  <c r="G12" i="146" s="1"/>
  <c r="G35" i="146" s="1"/>
  <c r="AM8" i="146"/>
  <c r="G11" i="146" s="1"/>
  <c r="G34" i="146" s="1"/>
  <c r="AL8" i="146"/>
  <c r="G10" i="146" s="1"/>
  <c r="G33" i="146" s="1"/>
  <c r="AK8" i="146"/>
  <c r="G9" i="146" s="1"/>
  <c r="G32" i="146" s="1"/>
  <c r="AJ8" i="146"/>
  <c r="AI8" i="146"/>
  <c r="AH8" i="146"/>
  <c r="AG8" i="146"/>
  <c r="AA8" i="146"/>
  <c r="Y8" i="146"/>
  <c r="Y31" i="146" s="1"/>
  <c r="X8" i="146"/>
  <c r="X31" i="146" s="1"/>
  <c r="W8" i="146"/>
  <c r="W31" i="146" s="1"/>
  <c r="V8" i="146"/>
  <c r="V31" i="146" s="1"/>
  <c r="U8" i="146"/>
  <c r="U31" i="146" s="1"/>
  <c r="T8" i="146"/>
  <c r="T31" i="146" s="1"/>
  <c r="S8" i="146"/>
  <c r="S31" i="146" s="1"/>
  <c r="R8" i="146"/>
  <c r="R31" i="146" s="1"/>
  <c r="Q8" i="146"/>
  <c r="Q31" i="146" s="1"/>
  <c r="P8" i="146"/>
  <c r="P31" i="146" s="1"/>
  <c r="O8" i="146"/>
  <c r="O31" i="146" s="1"/>
  <c r="N8" i="146"/>
  <c r="N31" i="146" s="1"/>
  <c r="M8" i="146"/>
  <c r="M31" i="146" s="1"/>
  <c r="L8" i="146"/>
  <c r="L31" i="146" s="1"/>
  <c r="K8" i="146"/>
  <c r="K31" i="146" s="1"/>
  <c r="J8" i="146"/>
  <c r="J31" i="146" s="1"/>
  <c r="H8" i="146"/>
  <c r="H31" i="146" s="1"/>
  <c r="G8" i="146"/>
  <c r="G31" i="146" s="1"/>
  <c r="C8" i="146"/>
  <c r="AY7" i="146"/>
  <c r="F23" i="146" s="1"/>
  <c r="F47" i="146" s="1"/>
  <c r="AX7" i="146"/>
  <c r="F22" i="146" s="1"/>
  <c r="F46" i="146" s="1"/>
  <c r="AW7" i="146"/>
  <c r="F21" i="146" s="1"/>
  <c r="F44" i="146" s="1"/>
  <c r="AV7" i="146"/>
  <c r="F20" i="146" s="1"/>
  <c r="F43" i="146" s="1"/>
  <c r="AU7" i="146"/>
  <c r="F19" i="146" s="1"/>
  <c r="F42" i="146" s="1"/>
  <c r="AT7" i="146"/>
  <c r="F18" i="146" s="1"/>
  <c r="F41" i="146" s="1"/>
  <c r="AS7" i="146"/>
  <c r="F17" i="146" s="1"/>
  <c r="F40" i="146" s="1"/>
  <c r="AR7" i="146"/>
  <c r="F16" i="146" s="1"/>
  <c r="F39" i="146" s="1"/>
  <c r="AQ7" i="146"/>
  <c r="F15" i="146" s="1"/>
  <c r="F38" i="146" s="1"/>
  <c r="AP7" i="146"/>
  <c r="F14" i="146" s="1"/>
  <c r="F37" i="146" s="1"/>
  <c r="AO7" i="146"/>
  <c r="F13" i="146" s="1"/>
  <c r="F36" i="146" s="1"/>
  <c r="AN7" i="146"/>
  <c r="F12" i="146" s="1"/>
  <c r="F35" i="146" s="1"/>
  <c r="AM7" i="146"/>
  <c r="F11" i="146" s="1"/>
  <c r="F34" i="146" s="1"/>
  <c r="AL7" i="146"/>
  <c r="F10" i="146" s="1"/>
  <c r="F33" i="146" s="1"/>
  <c r="AK7" i="146"/>
  <c r="F9" i="146" s="1"/>
  <c r="F32" i="146" s="1"/>
  <c r="AJ7" i="146"/>
  <c r="F8" i="146" s="1"/>
  <c r="F31" i="146" s="1"/>
  <c r="AI7" i="146"/>
  <c r="AH7" i="146"/>
  <c r="AG7" i="146"/>
  <c r="AA7" i="146"/>
  <c r="Y7" i="146"/>
  <c r="Y30" i="146" s="1"/>
  <c r="X7" i="146"/>
  <c r="X30" i="146" s="1"/>
  <c r="W7" i="146"/>
  <c r="W30" i="146" s="1"/>
  <c r="V7" i="146"/>
  <c r="V30" i="146" s="1"/>
  <c r="U7" i="146"/>
  <c r="U30" i="146" s="1"/>
  <c r="T7" i="146"/>
  <c r="T30" i="146" s="1"/>
  <c r="S7" i="146"/>
  <c r="S30" i="146" s="1"/>
  <c r="R7" i="146"/>
  <c r="R30" i="146" s="1"/>
  <c r="Q7" i="146"/>
  <c r="Q30" i="146" s="1"/>
  <c r="P7" i="146"/>
  <c r="P30" i="146" s="1"/>
  <c r="O7" i="146"/>
  <c r="O30" i="146" s="1"/>
  <c r="N7" i="146"/>
  <c r="N30" i="146" s="1"/>
  <c r="M7" i="146"/>
  <c r="M30" i="146" s="1"/>
  <c r="L7" i="146"/>
  <c r="L30" i="146" s="1"/>
  <c r="K7" i="146"/>
  <c r="K30" i="146" s="1"/>
  <c r="J7" i="146"/>
  <c r="J30" i="146" s="1"/>
  <c r="H7" i="146"/>
  <c r="H30" i="146" s="1"/>
  <c r="G7" i="146"/>
  <c r="G30" i="146" s="1"/>
  <c r="F7" i="146"/>
  <c r="F30" i="146" s="1"/>
  <c r="C7" i="146"/>
  <c r="AY6" i="146"/>
  <c r="E23" i="146" s="1"/>
  <c r="E47" i="146" s="1"/>
  <c r="AX6" i="146"/>
  <c r="E22" i="146" s="1"/>
  <c r="E46" i="146" s="1"/>
  <c r="AW6" i="146"/>
  <c r="E21" i="146" s="1"/>
  <c r="E44" i="146" s="1"/>
  <c r="AV6" i="146"/>
  <c r="E20" i="146" s="1"/>
  <c r="E43" i="146" s="1"/>
  <c r="AU6" i="146"/>
  <c r="E19" i="146" s="1"/>
  <c r="E42" i="146" s="1"/>
  <c r="AT6" i="146"/>
  <c r="E18" i="146" s="1"/>
  <c r="E41" i="146" s="1"/>
  <c r="AS6" i="146"/>
  <c r="E17" i="146" s="1"/>
  <c r="E40" i="146" s="1"/>
  <c r="AR6" i="146"/>
  <c r="E16" i="146" s="1"/>
  <c r="E39" i="146" s="1"/>
  <c r="AQ6" i="146"/>
  <c r="E15" i="146" s="1"/>
  <c r="E38" i="146" s="1"/>
  <c r="AP6" i="146"/>
  <c r="E14" i="146" s="1"/>
  <c r="E37" i="146" s="1"/>
  <c r="AO6" i="146"/>
  <c r="E13" i="146" s="1"/>
  <c r="E36" i="146" s="1"/>
  <c r="AN6" i="146"/>
  <c r="E12" i="146" s="1"/>
  <c r="E35" i="146" s="1"/>
  <c r="AM6" i="146"/>
  <c r="E11" i="146" s="1"/>
  <c r="E34" i="146" s="1"/>
  <c r="AL6" i="146"/>
  <c r="E10" i="146" s="1"/>
  <c r="E33" i="146" s="1"/>
  <c r="AK6" i="146"/>
  <c r="E9" i="146" s="1"/>
  <c r="E32" i="146" s="1"/>
  <c r="AJ6" i="146"/>
  <c r="E8" i="146" s="1"/>
  <c r="E31" i="146" s="1"/>
  <c r="AI6" i="146"/>
  <c r="E7" i="146" s="1"/>
  <c r="E30" i="146" s="1"/>
  <c r="AH6" i="146"/>
  <c r="AG6" i="146"/>
  <c r="E5" i="146" s="1"/>
  <c r="E28" i="146" s="1"/>
  <c r="AA6" i="146"/>
  <c r="Y6" i="146"/>
  <c r="Y29" i="146" s="1"/>
  <c r="X6" i="146"/>
  <c r="X29" i="146" s="1"/>
  <c r="W6" i="146"/>
  <c r="W29" i="146" s="1"/>
  <c r="V6" i="146"/>
  <c r="V29" i="146" s="1"/>
  <c r="U6" i="146"/>
  <c r="U29" i="146" s="1"/>
  <c r="T6" i="146"/>
  <c r="T29" i="146" s="1"/>
  <c r="S6" i="146"/>
  <c r="S29" i="146" s="1"/>
  <c r="R6" i="146"/>
  <c r="R29" i="146" s="1"/>
  <c r="Q6" i="146"/>
  <c r="Q29" i="146" s="1"/>
  <c r="P6" i="146"/>
  <c r="P29" i="146" s="1"/>
  <c r="O6" i="146"/>
  <c r="O29" i="146" s="1"/>
  <c r="N6" i="146"/>
  <c r="N29" i="146" s="1"/>
  <c r="M6" i="146"/>
  <c r="M29" i="146" s="1"/>
  <c r="L6" i="146"/>
  <c r="L29" i="146" s="1"/>
  <c r="K6" i="146"/>
  <c r="K29" i="146" s="1"/>
  <c r="J6" i="146"/>
  <c r="J29" i="146" s="1"/>
  <c r="H6" i="146"/>
  <c r="H29" i="146" s="1"/>
  <c r="G6" i="146"/>
  <c r="G29" i="146" s="1"/>
  <c r="F6" i="146"/>
  <c r="F29" i="146" s="1"/>
  <c r="E6" i="146"/>
  <c r="E29" i="146" s="1"/>
  <c r="C6" i="146"/>
  <c r="AY5" i="146"/>
  <c r="D23" i="146" s="1"/>
  <c r="D47" i="146" s="1"/>
  <c r="Z23" i="146" s="1"/>
  <c r="AX5" i="146"/>
  <c r="D22" i="146" s="1"/>
  <c r="D46" i="146" s="1"/>
  <c r="Z22" i="146" s="1"/>
  <c r="AW5" i="146"/>
  <c r="D21" i="146" s="1"/>
  <c r="D44" i="146" s="1"/>
  <c r="Z21" i="146" s="1"/>
  <c r="M18" i="19" s="1"/>
  <c r="AV5" i="146"/>
  <c r="D20" i="146" s="1"/>
  <c r="D43" i="146" s="1"/>
  <c r="Z20" i="146" s="1"/>
  <c r="AU5" i="146"/>
  <c r="D19" i="146" s="1"/>
  <c r="D42" i="146" s="1"/>
  <c r="AT5" i="146"/>
  <c r="D18" i="146" s="1"/>
  <c r="D41" i="146" s="1"/>
  <c r="AS5" i="146"/>
  <c r="D17" i="146" s="1"/>
  <c r="D40" i="146" s="1"/>
  <c r="Z17" i="146" s="1"/>
  <c r="AR5" i="146"/>
  <c r="D16" i="146" s="1"/>
  <c r="D39" i="146" s="1"/>
  <c r="Z16" i="146" s="1"/>
  <c r="M13" i="19" s="1"/>
  <c r="AQ5" i="146"/>
  <c r="D15" i="146" s="1"/>
  <c r="D38" i="146" s="1"/>
  <c r="Z15" i="146" s="1"/>
  <c r="AP5" i="146"/>
  <c r="D14" i="146" s="1"/>
  <c r="D37" i="146" s="1"/>
  <c r="Z14" i="146" s="1"/>
  <c r="AO5" i="146"/>
  <c r="D13" i="146" s="1"/>
  <c r="D36" i="146" s="1"/>
  <c r="Z13" i="146" s="1"/>
  <c r="AN5" i="146"/>
  <c r="D12" i="146" s="1"/>
  <c r="D35" i="146" s="1"/>
  <c r="AM5" i="146"/>
  <c r="D11" i="146" s="1"/>
  <c r="D34" i="146" s="1"/>
  <c r="AL5" i="146"/>
  <c r="D10" i="146" s="1"/>
  <c r="D33" i="146" s="1"/>
  <c r="Z10" i="146" s="1"/>
  <c r="AK5" i="146"/>
  <c r="D9" i="146" s="1"/>
  <c r="D32" i="146" s="1"/>
  <c r="Z9" i="146" s="1"/>
  <c r="AJ5" i="146"/>
  <c r="D8" i="146" s="1"/>
  <c r="D31" i="146" s="1"/>
  <c r="Z8" i="146" s="1"/>
  <c r="AI5" i="146"/>
  <c r="D7" i="146" s="1"/>
  <c r="D30" i="146" s="1"/>
  <c r="Z7" i="146" s="1"/>
  <c r="AH5" i="146"/>
  <c r="D6" i="146" s="1"/>
  <c r="D29" i="146" s="1"/>
  <c r="Z6" i="146" s="1"/>
  <c r="AG5" i="146"/>
  <c r="D5" i="146" s="1"/>
  <c r="D28" i="146" s="1"/>
  <c r="AA5" i="146"/>
  <c r="Y5" i="146"/>
  <c r="Y28" i="146" s="1"/>
  <c r="X5" i="146"/>
  <c r="X28" i="146" s="1"/>
  <c r="W5" i="146"/>
  <c r="W28" i="146" s="1"/>
  <c r="V5" i="146"/>
  <c r="V28" i="146" s="1"/>
  <c r="U5" i="146"/>
  <c r="U28" i="146" s="1"/>
  <c r="T5" i="146"/>
  <c r="T28" i="146" s="1"/>
  <c r="S5" i="146"/>
  <c r="S28" i="146" s="1"/>
  <c r="R5" i="146"/>
  <c r="R28" i="146" s="1"/>
  <c r="Q5" i="146"/>
  <c r="Q28" i="146" s="1"/>
  <c r="P5" i="146"/>
  <c r="P28" i="146" s="1"/>
  <c r="O5" i="146"/>
  <c r="O28" i="146" s="1"/>
  <c r="N5" i="146"/>
  <c r="N28" i="146" s="1"/>
  <c r="M5" i="146"/>
  <c r="M28" i="146" s="1"/>
  <c r="L5" i="146"/>
  <c r="L28" i="146" s="1"/>
  <c r="K5" i="146"/>
  <c r="K28" i="146" s="1"/>
  <c r="J5" i="146"/>
  <c r="J28" i="146" s="1"/>
  <c r="H5" i="146"/>
  <c r="H28" i="146" s="1"/>
  <c r="G5" i="146"/>
  <c r="G28" i="146" s="1"/>
  <c r="F5" i="146"/>
  <c r="F28" i="146" s="1"/>
  <c r="C5" i="146"/>
  <c r="Y45" i="145"/>
  <c r="X45" i="145"/>
  <c r="W45" i="145"/>
  <c r="V45" i="145"/>
  <c r="U45" i="145"/>
  <c r="T45" i="145"/>
  <c r="S45" i="145"/>
  <c r="R45" i="145"/>
  <c r="Q45" i="145"/>
  <c r="P45" i="145"/>
  <c r="O45" i="145"/>
  <c r="N45" i="145"/>
  <c r="M45" i="145"/>
  <c r="L45" i="145"/>
  <c r="K45" i="145"/>
  <c r="J45" i="145"/>
  <c r="H45" i="145"/>
  <c r="G45" i="145"/>
  <c r="F45" i="145"/>
  <c r="E45" i="145"/>
  <c r="D45" i="145"/>
  <c r="C45" i="145"/>
  <c r="AY26" i="145"/>
  <c r="AX26" i="145"/>
  <c r="AW26" i="145"/>
  <c r="AA21" i="145" s="1"/>
  <c r="AV26" i="145"/>
  <c r="AA20" i="145" s="1"/>
  <c r="AU26" i="145"/>
  <c r="AA19" i="145" s="1"/>
  <c r="AT26" i="145"/>
  <c r="AA18" i="145" s="1"/>
  <c r="AS26" i="145"/>
  <c r="AA17" i="145" s="1"/>
  <c r="AR26" i="145"/>
  <c r="AA16" i="145" s="1"/>
  <c r="AQ26" i="145"/>
  <c r="AP26" i="145"/>
  <c r="AO26" i="145"/>
  <c r="AN26" i="145"/>
  <c r="AM26" i="145"/>
  <c r="AL26" i="145"/>
  <c r="AK26" i="145"/>
  <c r="AJ26" i="145"/>
  <c r="AA8" i="145" s="1"/>
  <c r="AI26" i="145"/>
  <c r="AA7" i="145" s="1"/>
  <c r="AH26" i="145"/>
  <c r="AA6" i="145" s="1"/>
  <c r="AG26" i="145"/>
  <c r="AA5" i="145" s="1"/>
  <c r="AY25" i="145"/>
  <c r="AX25" i="145"/>
  <c r="AW25" i="145"/>
  <c r="Y21" i="145" s="1"/>
  <c r="Y44" i="145" s="1"/>
  <c r="AV25" i="145"/>
  <c r="Y20" i="145" s="1"/>
  <c r="Y43" i="145" s="1"/>
  <c r="AU25" i="145"/>
  <c r="Y19" i="145" s="1"/>
  <c r="Y42" i="145" s="1"/>
  <c r="AT25" i="145"/>
  <c r="Y18" i="145" s="1"/>
  <c r="Y41" i="145" s="1"/>
  <c r="AS25" i="145"/>
  <c r="Y17" i="145" s="1"/>
  <c r="Y40" i="145" s="1"/>
  <c r="AR25" i="145"/>
  <c r="Y16" i="145" s="1"/>
  <c r="Y39" i="145" s="1"/>
  <c r="AQ25" i="145"/>
  <c r="AP25" i="145"/>
  <c r="AO25" i="145"/>
  <c r="AN25" i="145"/>
  <c r="AM25" i="145"/>
  <c r="AL25" i="145"/>
  <c r="AK25" i="145"/>
  <c r="AJ25" i="145"/>
  <c r="Y8" i="145" s="1"/>
  <c r="Y31" i="145" s="1"/>
  <c r="AI25" i="145"/>
  <c r="Y7" i="145" s="1"/>
  <c r="Y30" i="145" s="1"/>
  <c r="AH25" i="145"/>
  <c r="Y6" i="145" s="1"/>
  <c r="Y29" i="145" s="1"/>
  <c r="AG25" i="145"/>
  <c r="Y5" i="145" s="1"/>
  <c r="Y28" i="145" s="1"/>
  <c r="AY24" i="145"/>
  <c r="AX24" i="145"/>
  <c r="AW24" i="145"/>
  <c r="X21" i="145" s="1"/>
  <c r="X44" i="145" s="1"/>
  <c r="AV24" i="145"/>
  <c r="X20" i="145" s="1"/>
  <c r="X43" i="145" s="1"/>
  <c r="AU24" i="145"/>
  <c r="X19" i="145" s="1"/>
  <c r="X42" i="145" s="1"/>
  <c r="AT24" i="145"/>
  <c r="X18" i="145" s="1"/>
  <c r="X41" i="145" s="1"/>
  <c r="AS24" i="145"/>
  <c r="X17" i="145" s="1"/>
  <c r="X40" i="145" s="1"/>
  <c r="AR24" i="145"/>
  <c r="X16" i="145" s="1"/>
  <c r="X39" i="145" s="1"/>
  <c r="AQ24" i="145"/>
  <c r="AP24" i="145"/>
  <c r="AO24" i="145"/>
  <c r="AN24" i="145"/>
  <c r="AM24" i="145"/>
  <c r="AL24" i="145"/>
  <c r="AK24" i="145"/>
  <c r="AJ24" i="145"/>
  <c r="X8" i="145" s="1"/>
  <c r="X31" i="145" s="1"/>
  <c r="AI24" i="145"/>
  <c r="X7" i="145" s="1"/>
  <c r="X30" i="145" s="1"/>
  <c r="AH24" i="145"/>
  <c r="X6" i="145" s="1"/>
  <c r="X29" i="145" s="1"/>
  <c r="AG24" i="145"/>
  <c r="X5" i="145" s="1"/>
  <c r="X28" i="145" s="1"/>
  <c r="AY23" i="145"/>
  <c r="AX23" i="145"/>
  <c r="AW23" i="145"/>
  <c r="W21" i="145" s="1"/>
  <c r="W44" i="145" s="1"/>
  <c r="AV23" i="145"/>
  <c r="W20" i="145" s="1"/>
  <c r="W43" i="145" s="1"/>
  <c r="AU23" i="145"/>
  <c r="W19" i="145" s="1"/>
  <c r="W42" i="145" s="1"/>
  <c r="AT23" i="145"/>
  <c r="W18" i="145" s="1"/>
  <c r="W41" i="145" s="1"/>
  <c r="AS23" i="145"/>
  <c r="W17" i="145" s="1"/>
  <c r="W40" i="145" s="1"/>
  <c r="AR23" i="145"/>
  <c r="W16" i="145" s="1"/>
  <c r="W39" i="145" s="1"/>
  <c r="AQ23" i="145"/>
  <c r="W15" i="145" s="1"/>
  <c r="W38" i="145" s="1"/>
  <c r="AP23" i="145"/>
  <c r="AO23" i="145"/>
  <c r="AN23" i="145"/>
  <c r="AM23" i="145"/>
  <c r="AL23" i="145"/>
  <c r="AK23" i="145"/>
  <c r="AJ23" i="145"/>
  <c r="W8" i="145" s="1"/>
  <c r="W31" i="145" s="1"/>
  <c r="AI23" i="145"/>
  <c r="W7" i="145" s="1"/>
  <c r="W30" i="145" s="1"/>
  <c r="AH23" i="145"/>
  <c r="W6" i="145" s="1"/>
  <c r="W29" i="145" s="1"/>
  <c r="AG23" i="145"/>
  <c r="W5" i="145" s="1"/>
  <c r="W28" i="145" s="1"/>
  <c r="AA23" i="145"/>
  <c r="Y23" i="145"/>
  <c r="Y47" i="145" s="1"/>
  <c r="X23" i="145"/>
  <c r="X47" i="145" s="1"/>
  <c r="W23" i="145"/>
  <c r="W47" i="145" s="1"/>
  <c r="C23" i="145"/>
  <c r="AY22" i="145"/>
  <c r="V23" i="145" s="1"/>
  <c r="V47" i="145" s="1"/>
  <c r="AX22" i="145"/>
  <c r="AW22" i="145"/>
  <c r="V21" i="145" s="1"/>
  <c r="V44" i="145" s="1"/>
  <c r="AV22" i="145"/>
  <c r="V20" i="145" s="1"/>
  <c r="V43" i="145" s="1"/>
  <c r="AU22" i="145"/>
  <c r="V19" i="145" s="1"/>
  <c r="V42" i="145" s="1"/>
  <c r="AT22" i="145"/>
  <c r="V18" i="145" s="1"/>
  <c r="V41" i="145" s="1"/>
  <c r="AS22" i="145"/>
  <c r="V17" i="145" s="1"/>
  <c r="V40" i="145" s="1"/>
  <c r="AR22" i="145"/>
  <c r="V16" i="145" s="1"/>
  <c r="V39" i="145" s="1"/>
  <c r="AQ22" i="145"/>
  <c r="V15" i="145" s="1"/>
  <c r="V38" i="145" s="1"/>
  <c r="AP22" i="145"/>
  <c r="V14" i="145" s="1"/>
  <c r="V37" i="145" s="1"/>
  <c r="AO22" i="145"/>
  <c r="AN22" i="145"/>
  <c r="AM22" i="145"/>
  <c r="AL22" i="145"/>
  <c r="AK22" i="145"/>
  <c r="AJ22" i="145"/>
  <c r="V8" i="145" s="1"/>
  <c r="V31" i="145" s="1"/>
  <c r="AI22" i="145"/>
  <c r="V7" i="145" s="1"/>
  <c r="V30" i="145" s="1"/>
  <c r="AH22" i="145"/>
  <c r="V6" i="145" s="1"/>
  <c r="V29" i="145" s="1"/>
  <c r="AG22" i="145"/>
  <c r="V5" i="145" s="1"/>
  <c r="V28" i="145" s="1"/>
  <c r="AA22" i="145"/>
  <c r="Y22" i="145"/>
  <c r="Y46" i="145" s="1"/>
  <c r="X22" i="145"/>
  <c r="X46" i="145" s="1"/>
  <c r="W22" i="145"/>
  <c r="W46" i="145" s="1"/>
  <c r="V22" i="145"/>
  <c r="V46" i="145" s="1"/>
  <c r="C22" i="145"/>
  <c r="AY21" i="145"/>
  <c r="U23" i="145" s="1"/>
  <c r="U47" i="145" s="1"/>
  <c r="AX21" i="145"/>
  <c r="U22" i="145" s="1"/>
  <c r="U46" i="145" s="1"/>
  <c r="AW21" i="145"/>
  <c r="AV21" i="145"/>
  <c r="AU21" i="145"/>
  <c r="AT21" i="145"/>
  <c r="AS21" i="145"/>
  <c r="AR21" i="145"/>
  <c r="AQ21" i="145"/>
  <c r="U15" i="145" s="1"/>
  <c r="U38" i="145" s="1"/>
  <c r="AP21" i="145"/>
  <c r="U14" i="145" s="1"/>
  <c r="U37" i="145" s="1"/>
  <c r="AO21" i="145"/>
  <c r="AN21" i="145"/>
  <c r="AM21" i="145"/>
  <c r="AL21" i="145"/>
  <c r="AK21" i="145"/>
  <c r="AJ21" i="145"/>
  <c r="AI21" i="145"/>
  <c r="AH21" i="145"/>
  <c r="AG21" i="145"/>
  <c r="U5" i="145" s="1"/>
  <c r="U28" i="145" s="1"/>
  <c r="U21" i="145"/>
  <c r="U44" i="145" s="1"/>
  <c r="C21" i="145"/>
  <c r="AY20" i="145"/>
  <c r="T23" i="145" s="1"/>
  <c r="T47" i="145" s="1"/>
  <c r="AX20" i="145"/>
  <c r="T22" i="145" s="1"/>
  <c r="T46" i="145" s="1"/>
  <c r="AW20" i="145"/>
  <c r="T21" i="145" s="1"/>
  <c r="T44" i="145" s="1"/>
  <c r="AV20" i="145"/>
  <c r="AU20" i="145"/>
  <c r="AT20" i="145"/>
  <c r="AS20" i="145"/>
  <c r="AR20" i="145"/>
  <c r="AQ20" i="145"/>
  <c r="T15" i="145" s="1"/>
  <c r="T38" i="145" s="1"/>
  <c r="AP20" i="145"/>
  <c r="T14" i="145" s="1"/>
  <c r="T37" i="145" s="1"/>
  <c r="AO20" i="145"/>
  <c r="AN20" i="145"/>
  <c r="AM20" i="145"/>
  <c r="AL20" i="145"/>
  <c r="AK20" i="145"/>
  <c r="AJ20" i="145"/>
  <c r="T8" i="145" s="1"/>
  <c r="T31" i="145" s="1"/>
  <c r="AI20" i="145"/>
  <c r="AH20" i="145"/>
  <c r="AG20" i="145"/>
  <c r="T5" i="145" s="1"/>
  <c r="T28" i="145" s="1"/>
  <c r="U20" i="145"/>
  <c r="U43" i="145" s="1"/>
  <c r="T20" i="145"/>
  <c r="T43" i="145" s="1"/>
  <c r="C20" i="145"/>
  <c r="AY19" i="145"/>
  <c r="S23" i="145" s="1"/>
  <c r="S47" i="145" s="1"/>
  <c r="AX19" i="145"/>
  <c r="S22" i="145" s="1"/>
  <c r="S46" i="145" s="1"/>
  <c r="AW19" i="145"/>
  <c r="S21" i="145" s="1"/>
  <c r="S44" i="145" s="1"/>
  <c r="AV19" i="145"/>
  <c r="S20" i="145" s="1"/>
  <c r="S43" i="145" s="1"/>
  <c r="AU19" i="145"/>
  <c r="AT19" i="145"/>
  <c r="AS19" i="145"/>
  <c r="AR19" i="145"/>
  <c r="AQ19" i="145"/>
  <c r="S15" i="145" s="1"/>
  <c r="S38" i="145" s="1"/>
  <c r="AP19" i="145"/>
  <c r="S14" i="145" s="1"/>
  <c r="S37" i="145" s="1"/>
  <c r="AO19" i="145"/>
  <c r="AN19" i="145"/>
  <c r="AM19" i="145"/>
  <c r="AL19" i="145"/>
  <c r="AK19" i="145"/>
  <c r="AJ19" i="145"/>
  <c r="S8" i="145" s="1"/>
  <c r="S31" i="145" s="1"/>
  <c r="AI19" i="145"/>
  <c r="S7" i="145" s="1"/>
  <c r="S30" i="145" s="1"/>
  <c r="AH19" i="145"/>
  <c r="S6" i="145" s="1"/>
  <c r="S29" i="145" s="1"/>
  <c r="AG19" i="145"/>
  <c r="S5" i="145" s="1"/>
  <c r="S28" i="145" s="1"/>
  <c r="U19" i="145"/>
  <c r="U42" i="145" s="1"/>
  <c r="T19" i="145"/>
  <c r="T42" i="145" s="1"/>
  <c r="S19" i="145"/>
  <c r="S42" i="145" s="1"/>
  <c r="C19" i="145"/>
  <c r="AY18" i="145"/>
  <c r="R23" i="145" s="1"/>
  <c r="R47" i="145" s="1"/>
  <c r="AX18" i="145"/>
  <c r="R22" i="145" s="1"/>
  <c r="R46" i="145" s="1"/>
  <c r="AW18" i="145"/>
  <c r="R21" i="145" s="1"/>
  <c r="R44" i="145" s="1"/>
  <c r="AV18" i="145"/>
  <c r="R20" i="145" s="1"/>
  <c r="R43" i="145" s="1"/>
  <c r="AU18" i="145"/>
  <c r="R19" i="145" s="1"/>
  <c r="R42" i="145" s="1"/>
  <c r="AT18" i="145"/>
  <c r="AS18" i="145"/>
  <c r="AR18" i="145"/>
  <c r="AQ18" i="145"/>
  <c r="R15" i="145" s="1"/>
  <c r="R38" i="145" s="1"/>
  <c r="AP18" i="145"/>
  <c r="R14" i="145" s="1"/>
  <c r="R37" i="145" s="1"/>
  <c r="AO18" i="145"/>
  <c r="AN18" i="145"/>
  <c r="AM18" i="145"/>
  <c r="AL18" i="145"/>
  <c r="AK18" i="145"/>
  <c r="AJ18" i="145"/>
  <c r="R8" i="145" s="1"/>
  <c r="R31" i="145" s="1"/>
  <c r="AI18" i="145"/>
  <c r="R7" i="145" s="1"/>
  <c r="R30" i="145" s="1"/>
  <c r="AH18" i="145"/>
  <c r="R6" i="145" s="1"/>
  <c r="R29" i="145" s="1"/>
  <c r="AG18" i="145"/>
  <c r="R5" i="145" s="1"/>
  <c r="R28" i="145" s="1"/>
  <c r="U18" i="145"/>
  <c r="U41" i="145" s="1"/>
  <c r="T18" i="145"/>
  <c r="T41" i="145" s="1"/>
  <c r="S18" i="145"/>
  <c r="S41" i="145" s="1"/>
  <c r="R18" i="145"/>
  <c r="R41" i="145" s="1"/>
  <c r="C18" i="145"/>
  <c r="AY17" i="145"/>
  <c r="Q23" i="145" s="1"/>
  <c r="Q47" i="145" s="1"/>
  <c r="AX17" i="145"/>
  <c r="Q22" i="145" s="1"/>
  <c r="Q46" i="145" s="1"/>
  <c r="AW17" i="145"/>
  <c r="Q21" i="145" s="1"/>
  <c r="Q44" i="145" s="1"/>
  <c r="AV17" i="145"/>
  <c r="Q20" i="145" s="1"/>
  <c r="Q43" i="145" s="1"/>
  <c r="AU17" i="145"/>
  <c r="Q19" i="145" s="1"/>
  <c r="Q42" i="145" s="1"/>
  <c r="AT17" i="145"/>
  <c r="Q18" i="145" s="1"/>
  <c r="Q41" i="145" s="1"/>
  <c r="AS17" i="145"/>
  <c r="AR17" i="145"/>
  <c r="AQ17" i="145"/>
  <c r="Q15" i="145" s="1"/>
  <c r="Q38" i="145" s="1"/>
  <c r="AP17" i="145"/>
  <c r="Q14" i="145" s="1"/>
  <c r="Q37" i="145" s="1"/>
  <c r="AO17" i="145"/>
  <c r="AN17" i="145"/>
  <c r="AM17" i="145"/>
  <c r="AL17" i="145"/>
  <c r="AK17" i="145"/>
  <c r="AJ17" i="145"/>
  <c r="Q8" i="145" s="1"/>
  <c r="Q31" i="145" s="1"/>
  <c r="AI17" i="145"/>
  <c r="Q7" i="145" s="1"/>
  <c r="Q30" i="145" s="1"/>
  <c r="AH17" i="145"/>
  <c r="Q6" i="145" s="1"/>
  <c r="Q29" i="145" s="1"/>
  <c r="AG17" i="145"/>
  <c r="Q5" i="145" s="1"/>
  <c r="Q28" i="145" s="1"/>
  <c r="U17" i="145"/>
  <c r="U40" i="145" s="1"/>
  <c r="T17" i="145"/>
  <c r="T40" i="145" s="1"/>
  <c r="S17" i="145"/>
  <c r="S40" i="145" s="1"/>
  <c r="R17" i="145"/>
  <c r="R40" i="145" s="1"/>
  <c r="Q17" i="145"/>
  <c r="Q40" i="145" s="1"/>
  <c r="C17" i="145"/>
  <c r="AY16" i="145"/>
  <c r="P23" i="145" s="1"/>
  <c r="P47" i="145" s="1"/>
  <c r="AX16" i="145"/>
  <c r="P22" i="145" s="1"/>
  <c r="P46" i="145" s="1"/>
  <c r="AW16" i="145"/>
  <c r="P21" i="145" s="1"/>
  <c r="P44" i="145" s="1"/>
  <c r="AV16" i="145"/>
  <c r="P20" i="145" s="1"/>
  <c r="P43" i="145" s="1"/>
  <c r="AU16" i="145"/>
  <c r="P19" i="145" s="1"/>
  <c r="P42" i="145" s="1"/>
  <c r="AT16" i="145"/>
  <c r="P18" i="145" s="1"/>
  <c r="P41" i="145" s="1"/>
  <c r="AS16" i="145"/>
  <c r="P17" i="145" s="1"/>
  <c r="P40" i="145" s="1"/>
  <c r="AR16" i="145"/>
  <c r="AQ16" i="145"/>
  <c r="P15" i="145" s="1"/>
  <c r="P38" i="145" s="1"/>
  <c r="AP16" i="145"/>
  <c r="P14" i="145" s="1"/>
  <c r="P37" i="145" s="1"/>
  <c r="AO16" i="145"/>
  <c r="AN16" i="145"/>
  <c r="AM16" i="145"/>
  <c r="AL16" i="145"/>
  <c r="AK16" i="145"/>
  <c r="AJ16" i="145"/>
  <c r="P8" i="145" s="1"/>
  <c r="P31" i="145" s="1"/>
  <c r="AI16" i="145"/>
  <c r="P7" i="145" s="1"/>
  <c r="P30" i="145" s="1"/>
  <c r="AH16" i="145"/>
  <c r="P6" i="145" s="1"/>
  <c r="P29" i="145" s="1"/>
  <c r="AG16" i="145"/>
  <c r="P5" i="145" s="1"/>
  <c r="P28" i="145" s="1"/>
  <c r="U16" i="145"/>
  <c r="U39" i="145" s="1"/>
  <c r="T16" i="145"/>
  <c r="T39" i="145" s="1"/>
  <c r="S16" i="145"/>
  <c r="S39" i="145" s="1"/>
  <c r="R16" i="145"/>
  <c r="R39" i="145" s="1"/>
  <c r="Q16" i="145"/>
  <c r="Q39" i="145" s="1"/>
  <c r="P16" i="145"/>
  <c r="P39" i="145" s="1"/>
  <c r="C16" i="145"/>
  <c r="AY15" i="145"/>
  <c r="O23" i="145" s="1"/>
  <c r="O47" i="145" s="1"/>
  <c r="AX15" i="145"/>
  <c r="O22" i="145" s="1"/>
  <c r="O46" i="145" s="1"/>
  <c r="AW15" i="145"/>
  <c r="O21" i="145" s="1"/>
  <c r="O44" i="145" s="1"/>
  <c r="AV15" i="145"/>
  <c r="O20" i="145" s="1"/>
  <c r="O43" i="145" s="1"/>
  <c r="AU15" i="145"/>
  <c r="O19" i="145" s="1"/>
  <c r="O42" i="145" s="1"/>
  <c r="AT15" i="145"/>
  <c r="O18" i="145" s="1"/>
  <c r="O41" i="145" s="1"/>
  <c r="AS15" i="145"/>
  <c r="O17" i="145" s="1"/>
  <c r="O40" i="145" s="1"/>
  <c r="AR15" i="145"/>
  <c r="O16" i="145" s="1"/>
  <c r="O39" i="145" s="1"/>
  <c r="AQ15" i="145"/>
  <c r="O15" i="145" s="1"/>
  <c r="O38" i="145" s="1"/>
  <c r="AP15" i="145"/>
  <c r="O14" i="145" s="1"/>
  <c r="O37" i="145" s="1"/>
  <c r="AO15" i="145"/>
  <c r="O13" i="145" s="1"/>
  <c r="O36" i="145" s="1"/>
  <c r="AN15" i="145"/>
  <c r="AM15" i="145"/>
  <c r="AL15" i="145"/>
  <c r="AK15" i="145"/>
  <c r="AJ15" i="145"/>
  <c r="O8" i="145" s="1"/>
  <c r="O31" i="145" s="1"/>
  <c r="AI15" i="145"/>
  <c r="O7" i="145" s="1"/>
  <c r="O30" i="145" s="1"/>
  <c r="AH15" i="145"/>
  <c r="O6" i="145" s="1"/>
  <c r="O29" i="145" s="1"/>
  <c r="AG15" i="145"/>
  <c r="O5" i="145" s="1"/>
  <c r="O28" i="145" s="1"/>
  <c r="AA15" i="145"/>
  <c r="Y15" i="145"/>
  <c r="Y38" i="145" s="1"/>
  <c r="X15" i="145"/>
  <c r="X38" i="145" s="1"/>
  <c r="C15" i="145"/>
  <c r="AY14" i="145"/>
  <c r="N23" i="145" s="1"/>
  <c r="N47" i="145" s="1"/>
  <c r="AX14" i="145"/>
  <c r="N22" i="145" s="1"/>
  <c r="N46" i="145" s="1"/>
  <c r="AW14" i="145"/>
  <c r="N21" i="145" s="1"/>
  <c r="N44" i="145" s="1"/>
  <c r="AV14" i="145"/>
  <c r="N20" i="145" s="1"/>
  <c r="N43" i="145" s="1"/>
  <c r="AU14" i="145"/>
  <c r="N19" i="145" s="1"/>
  <c r="N42" i="145" s="1"/>
  <c r="AT14" i="145"/>
  <c r="N18" i="145" s="1"/>
  <c r="N41" i="145" s="1"/>
  <c r="AS14" i="145"/>
  <c r="N17" i="145" s="1"/>
  <c r="N40" i="145" s="1"/>
  <c r="AR14" i="145"/>
  <c r="N16" i="145" s="1"/>
  <c r="N39" i="145" s="1"/>
  <c r="AQ14" i="145"/>
  <c r="N15" i="145" s="1"/>
  <c r="N38" i="145" s="1"/>
  <c r="AP14" i="145"/>
  <c r="AO14" i="145"/>
  <c r="AN14" i="145"/>
  <c r="AM14" i="145"/>
  <c r="AL14" i="145"/>
  <c r="AK14" i="145"/>
  <c r="AJ14" i="145"/>
  <c r="N8" i="145" s="1"/>
  <c r="N31" i="145" s="1"/>
  <c r="AI14" i="145"/>
  <c r="N7" i="145" s="1"/>
  <c r="N30" i="145" s="1"/>
  <c r="AH14" i="145"/>
  <c r="N6" i="145" s="1"/>
  <c r="N29" i="145" s="1"/>
  <c r="AG14" i="145"/>
  <c r="N5" i="145" s="1"/>
  <c r="N28" i="145" s="1"/>
  <c r="AA14" i="145"/>
  <c r="Y14" i="145"/>
  <c r="Y37" i="145" s="1"/>
  <c r="X14" i="145"/>
  <c r="X37" i="145" s="1"/>
  <c r="W14" i="145"/>
  <c r="W37" i="145" s="1"/>
  <c r="N14" i="145"/>
  <c r="N37" i="145" s="1"/>
  <c r="C14" i="145"/>
  <c r="AY13" i="145"/>
  <c r="M23" i="145" s="1"/>
  <c r="M47" i="145" s="1"/>
  <c r="AX13" i="145"/>
  <c r="M22" i="145" s="1"/>
  <c r="M46" i="145" s="1"/>
  <c r="AW13" i="145"/>
  <c r="M21" i="145" s="1"/>
  <c r="M44" i="145" s="1"/>
  <c r="AV13" i="145"/>
  <c r="M20" i="145" s="1"/>
  <c r="M43" i="145" s="1"/>
  <c r="AU13" i="145"/>
  <c r="M19" i="145" s="1"/>
  <c r="M42" i="145" s="1"/>
  <c r="AT13" i="145"/>
  <c r="M18" i="145" s="1"/>
  <c r="M41" i="145" s="1"/>
  <c r="AS13" i="145"/>
  <c r="M17" i="145" s="1"/>
  <c r="M40" i="145" s="1"/>
  <c r="AR13" i="145"/>
  <c r="M16" i="145" s="1"/>
  <c r="M39" i="145" s="1"/>
  <c r="AQ13" i="145"/>
  <c r="M15" i="145" s="1"/>
  <c r="M38" i="145" s="1"/>
  <c r="AP13" i="145"/>
  <c r="M14" i="145" s="1"/>
  <c r="M37" i="145" s="1"/>
  <c r="AO13" i="145"/>
  <c r="AN13" i="145"/>
  <c r="AM13" i="145"/>
  <c r="AL13" i="145"/>
  <c r="AK13" i="145"/>
  <c r="AJ13" i="145"/>
  <c r="M8" i="145" s="1"/>
  <c r="M31" i="145" s="1"/>
  <c r="AI13" i="145"/>
  <c r="M7" i="145" s="1"/>
  <c r="M30" i="145" s="1"/>
  <c r="AH13" i="145"/>
  <c r="M6" i="145" s="1"/>
  <c r="M29" i="145" s="1"/>
  <c r="AG13" i="145"/>
  <c r="M5" i="145" s="1"/>
  <c r="M28" i="145" s="1"/>
  <c r="AA13" i="145"/>
  <c r="Y13" i="145"/>
  <c r="Y36" i="145" s="1"/>
  <c r="X13" i="145"/>
  <c r="X36" i="145" s="1"/>
  <c r="W13" i="145"/>
  <c r="W36" i="145" s="1"/>
  <c r="V13" i="145"/>
  <c r="V36" i="145" s="1"/>
  <c r="U13" i="145"/>
  <c r="U36" i="145" s="1"/>
  <c r="T13" i="145"/>
  <c r="T36" i="145" s="1"/>
  <c r="S13" i="145"/>
  <c r="S36" i="145" s="1"/>
  <c r="R13" i="145"/>
  <c r="R36" i="145" s="1"/>
  <c r="Q13" i="145"/>
  <c r="Q36" i="145" s="1"/>
  <c r="P13" i="145"/>
  <c r="P36" i="145" s="1"/>
  <c r="N13" i="145"/>
  <c r="N36" i="145" s="1"/>
  <c r="M13" i="145"/>
  <c r="M36" i="145" s="1"/>
  <c r="C13" i="145"/>
  <c r="AY12" i="145"/>
  <c r="L23" i="145" s="1"/>
  <c r="L47" i="145" s="1"/>
  <c r="AX12" i="145"/>
  <c r="L22" i="145" s="1"/>
  <c r="L46" i="145" s="1"/>
  <c r="AW12" i="145"/>
  <c r="L21" i="145" s="1"/>
  <c r="L44" i="145" s="1"/>
  <c r="AV12" i="145"/>
  <c r="L20" i="145" s="1"/>
  <c r="L43" i="145" s="1"/>
  <c r="AU12" i="145"/>
  <c r="L19" i="145" s="1"/>
  <c r="L42" i="145" s="1"/>
  <c r="AT12" i="145"/>
  <c r="L18" i="145" s="1"/>
  <c r="L41" i="145" s="1"/>
  <c r="AS12" i="145"/>
  <c r="L17" i="145" s="1"/>
  <c r="L40" i="145" s="1"/>
  <c r="AR12" i="145"/>
  <c r="L16" i="145" s="1"/>
  <c r="L39" i="145" s="1"/>
  <c r="AQ12" i="145"/>
  <c r="L15" i="145" s="1"/>
  <c r="L38" i="145" s="1"/>
  <c r="AP12" i="145"/>
  <c r="L14" i="145" s="1"/>
  <c r="L37" i="145" s="1"/>
  <c r="AO12" i="145"/>
  <c r="L13" i="145" s="1"/>
  <c r="L36" i="145" s="1"/>
  <c r="AN12" i="145"/>
  <c r="AM12" i="145"/>
  <c r="AL12" i="145"/>
  <c r="AK12" i="145"/>
  <c r="AJ12" i="145"/>
  <c r="L8" i="145" s="1"/>
  <c r="L31" i="145" s="1"/>
  <c r="AI12" i="145"/>
  <c r="L7" i="145" s="1"/>
  <c r="L30" i="145" s="1"/>
  <c r="AH12" i="145"/>
  <c r="L6" i="145" s="1"/>
  <c r="L29" i="145" s="1"/>
  <c r="AG12" i="145"/>
  <c r="L5" i="145" s="1"/>
  <c r="L28" i="145" s="1"/>
  <c r="AA12" i="145"/>
  <c r="Y12" i="145"/>
  <c r="Y35" i="145" s="1"/>
  <c r="X12" i="145"/>
  <c r="X35" i="145" s="1"/>
  <c r="W12" i="145"/>
  <c r="W35" i="145" s="1"/>
  <c r="V12" i="145"/>
  <c r="V35" i="145" s="1"/>
  <c r="U12" i="145"/>
  <c r="U35" i="145" s="1"/>
  <c r="T12" i="145"/>
  <c r="T35" i="145" s="1"/>
  <c r="S12" i="145"/>
  <c r="S35" i="145" s="1"/>
  <c r="R12" i="145"/>
  <c r="R35" i="145" s="1"/>
  <c r="Q12" i="145"/>
  <c r="Q35" i="145" s="1"/>
  <c r="P12" i="145"/>
  <c r="P35" i="145" s="1"/>
  <c r="O12" i="145"/>
  <c r="O35" i="145" s="1"/>
  <c r="N12" i="145"/>
  <c r="N35" i="145" s="1"/>
  <c r="M12" i="145"/>
  <c r="M35" i="145" s="1"/>
  <c r="L12" i="145"/>
  <c r="L35" i="145" s="1"/>
  <c r="C12" i="145"/>
  <c r="AY11" i="145"/>
  <c r="K23" i="145" s="1"/>
  <c r="K47" i="145" s="1"/>
  <c r="AX11" i="145"/>
  <c r="K22" i="145" s="1"/>
  <c r="K46" i="145" s="1"/>
  <c r="AW11" i="145"/>
  <c r="K21" i="145" s="1"/>
  <c r="K44" i="145" s="1"/>
  <c r="AV11" i="145"/>
  <c r="K20" i="145" s="1"/>
  <c r="K43" i="145" s="1"/>
  <c r="AU11" i="145"/>
  <c r="K19" i="145" s="1"/>
  <c r="K42" i="145" s="1"/>
  <c r="AT11" i="145"/>
  <c r="AS11" i="145"/>
  <c r="K17" i="145" s="1"/>
  <c r="K40" i="145" s="1"/>
  <c r="AR11" i="145"/>
  <c r="K16" i="145" s="1"/>
  <c r="K39" i="145" s="1"/>
  <c r="AQ11" i="145"/>
  <c r="K15" i="145" s="1"/>
  <c r="K38" i="145" s="1"/>
  <c r="AP11" i="145"/>
  <c r="K14" i="145" s="1"/>
  <c r="K37" i="145" s="1"/>
  <c r="AO11" i="145"/>
  <c r="K13" i="145" s="1"/>
  <c r="K36" i="145" s="1"/>
  <c r="AN11" i="145"/>
  <c r="K12" i="145" s="1"/>
  <c r="K35" i="145" s="1"/>
  <c r="AM11" i="145"/>
  <c r="AL11" i="145"/>
  <c r="AK11" i="145"/>
  <c r="AJ11" i="145"/>
  <c r="K8" i="145" s="1"/>
  <c r="K31" i="145" s="1"/>
  <c r="AI11" i="145"/>
  <c r="K7" i="145" s="1"/>
  <c r="K30" i="145" s="1"/>
  <c r="AH11" i="145"/>
  <c r="K6" i="145" s="1"/>
  <c r="K29" i="145" s="1"/>
  <c r="AG11" i="145"/>
  <c r="K5" i="145" s="1"/>
  <c r="K28" i="145" s="1"/>
  <c r="AA11" i="145"/>
  <c r="Y11" i="145"/>
  <c r="Y34" i="145" s="1"/>
  <c r="X11" i="145"/>
  <c r="X34" i="145" s="1"/>
  <c r="W11" i="145"/>
  <c r="W34" i="145" s="1"/>
  <c r="V11" i="145"/>
  <c r="V34" i="145" s="1"/>
  <c r="U11" i="145"/>
  <c r="U34" i="145" s="1"/>
  <c r="T11" i="145"/>
  <c r="T34" i="145" s="1"/>
  <c r="S11" i="145"/>
  <c r="S34" i="145" s="1"/>
  <c r="R11" i="145"/>
  <c r="R34" i="145" s="1"/>
  <c r="Q11" i="145"/>
  <c r="Q34" i="145" s="1"/>
  <c r="P11" i="145"/>
  <c r="P34" i="145" s="1"/>
  <c r="O11" i="145"/>
  <c r="O34" i="145" s="1"/>
  <c r="N11" i="145"/>
  <c r="N34" i="145" s="1"/>
  <c r="M11" i="145"/>
  <c r="M34" i="145" s="1"/>
  <c r="L11" i="145"/>
  <c r="L34" i="145" s="1"/>
  <c r="K11" i="145"/>
  <c r="K34" i="145" s="1"/>
  <c r="C11" i="145"/>
  <c r="AY10" i="145"/>
  <c r="J23" i="145" s="1"/>
  <c r="J47" i="145" s="1"/>
  <c r="AX10" i="145"/>
  <c r="J22" i="145" s="1"/>
  <c r="J46" i="145" s="1"/>
  <c r="AW10" i="145"/>
  <c r="J21" i="145" s="1"/>
  <c r="J44" i="145" s="1"/>
  <c r="AV10" i="145"/>
  <c r="J20" i="145" s="1"/>
  <c r="J43" i="145" s="1"/>
  <c r="AU10" i="145"/>
  <c r="J19" i="145" s="1"/>
  <c r="AT10" i="145"/>
  <c r="J18" i="145" s="1"/>
  <c r="J41" i="145" s="1"/>
  <c r="AS10" i="145"/>
  <c r="J17" i="145" s="1"/>
  <c r="J40" i="145" s="1"/>
  <c r="AR10" i="145"/>
  <c r="J16" i="145" s="1"/>
  <c r="J39" i="145" s="1"/>
  <c r="AQ10" i="145"/>
  <c r="J15" i="145" s="1"/>
  <c r="J38" i="145" s="1"/>
  <c r="AP10" i="145"/>
  <c r="J14" i="145" s="1"/>
  <c r="J37" i="145" s="1"/>
  <c r="AO10" i="145"/>
  <c r="J13" i="145" s="1"/>
  <c r="J36" i="145" s="1"/>
  <c r="AN10" i="145"/>
  <c r="J12" i="145" s="1"/>
  <c r="J35" i="145" s="1"/>
  <c r="AM10" i="145"/>
  <c r="J11" i="145" s="1"/>
  <c r="J34" i="145" s="1"/>
  <c r="AL10" i="145"/>
  <c r="AK10" i="145"/>
  <c r="AJ10" i="145"/>
  <c r="J8" i="145" s="1"/>
  <c r="J31" i="145" s="1"/>
  <c r="AI10" i="145"/>
  <c r="J7" i="145" s="1"/>
  <c r="J30" i="145" s="1"/>
  <c r="AH10" i="145"/>
  <c r="J6" i="145" s="1"/>
  <c r="J29" i="145" s="1"/>
  <c r="AG10" i="145"/>
  <c r="J5" i="145" s="1"/>
  <c r="J28" i="145" s="1"/>
  <c r="AA10" i="145"/>
  <c r="Y10" i="145"/>
  <c r="Y33" i="145" s="1"/>
  <c r="X10" i="145"/>
  <c r="X33" i="145" s="1"/>
  <c r="W10" i="145"/>
  <c r="W33" i="145" s="1"/>
  <c r="V10" i="145"/>
  <c r="V33" i="145" s="1"/>
  <c r="U10" i="145"/>
  <c r="U33" i="145" s="1"/>
  <c r="T10" i="145"/>
  <c r="T33" i="145" s="1"/>
  <c r="S10" i="145"/>
  <c r="S33" i="145" s="1"/>
  <c r="R10" i="145"/>
  <c r="R33" i="145" s="1"/>
  <c r="Q10" i="145"/>
  <c r="Q33" i="145" s="1"/>
  <c r="P10" i="145"/>
  <c r="P33" i="145" s="1"/>
  <c r="O10" i="145"/>
  <c r="O33" i="145" s="1"/>
  <c r="N10" i="145"/>
  <c r="N33" i="145" s="1"/>
  <c r="M10" i="145"/>
  <c r="M33" i="145" s="1"/>
  <c r="L10" i="145"/>
  <c r="L33" i="145" s="1"/>
  <c r="K10" i="145"/>
  <c r="K33" i="145" s="1"/>
  <c r="J10" i="145"/>
  <c r="J33" i="145" s="1"/>
  <c r="C10" i="145"/>
  <c r="AY9" i="145"/>
  <c r="H23" i="145" s="1"/>
  <c r="H47" i="145" s="1"/>
  <c r="AX9" i="145"/>
  <c r="H22" i="145" s="1"/>
  <c r="H46" i="145" s="1"/>
  <c r="AW9" i="145"/>
  <c r="H21" i="145" s="1"/>
  <c r="H44" i="145" s="1"/>
  <c r="AV9" i="145"/>
  <c r="H20" i="145" s="1"/>
  <c r="H43" i="145" s="1"/>
  <c r="AU9" i="145"/>
  <c r="H19" i="145" s="1"/>
  <c r="H42" i="145" s="1"/>
  <c r="AT9" i="145"/>
  <c r="H18" i="145" s="1"/>
  <c r="H41" i="145" s="1"/>
  <c r="AS9" i="145"/>
  <c r="H17" i="145" s="1"/>
  <c r="H40" i="145" s="1"/>
  <c r="AR9" i="145"/>
  <c r="H16" i="145" s="1"/>
  <c r="H39" i="145" s="1"/>
  <c r="AQ9" i="145"/>
  <c r="H15" i="145" s="1"/>
  <c r="H38" i="145" s="1"/>
  <c r="AP9" i="145"/>
  <c r="H14" i="145" s="1"/>
  <c r="H37" i="145" s="1"/>
  <c r="AO9" i="145"/>
  <c r="H13" i="145" s="1"/>
  <c r="H36" i="145" s="1"/>
  <c r="AN9" i="145"/>
  <c r="H12" i="145" s="1"/>
  <c r="H35" i="145" s="1"/>
  <c r="AM9" i="145"/>
  <c r="H11" i="145" s="1"/>
  <c r="H34" i="145" s="1"/>
  <c r="AL9" i="145"/>
  <c r="H10" i="145" s="1"/>
  <c r="H33" i="145" s="1"/>
  <c r="AK9" i="145"/>
  <c r="AJ9" i="145"/>
  <c r="H8" i="145" s="1"/>
  <c r="H31" i="145" s="1"/>
  <c r="AI9" i="145"/>
  <c r="H7" i="145" s="1"/>
  <c r="H30" i="145" s="1"/>
  <c r="AH9" i="145"/>
  <c r="H6" i="145" s="1"/>
  <c r="H29" i="145" s="1"/>
  <c r="AG9" i="145"/>
  <c r="H5" i="145" s="1"/>
  <c r="H28" i="145" s="1"/>
  <c r="AA9" i="145"/>
  <c r="Y9" i="145"/>
  <c r="Y32" i="145" s="1"/>
  <c r="X9" i="145"/>
  <c r="X32" i="145" s="1"/>
  <c r="W9" i="145"/>
  <c r="W32" i="145" s="1"/>
  <c r="V9" i="145"/>
  <c r="V32" i="145" s="1"/>
  <c r="U9" i="145"/>
  <c r="U32" i="145" s="1"/>
  <c r="T9" i="145"/>
  <c r="T32" i="145" s="1"/>
  <c r="S9" i="145"/>
  <c r="S32" i="145" s="1"/>
  <c r="R9" i="145"/>
  <c r="R32" i="145" s="1"/>
  <c r="Q9" i="145"/>
  <c r="Q32" i="145" s="1"/>
  <c r="P9" i="145"/>
  <c r="P32" i="145" s="1"/>
  <c r="O9" i="145"/>
  <c r="O32" i="145" s="1"/>
  <c r="N9" i="145"/>
  <c r="N32" i="145" s="1"/>
  <c r="M9" i="145"/>
  <c r="M32" i="145" s="1"/>
  <c r="L9" i="145"/>
  <c r="L32" i="145" s="1"/>
  <c r="K9" i="145"/>
  <c r="K32" i="145" s="1"/>
  <c r="J9" i="145"/>
  <c r="J32" i="145" s="1"/>
  <c r="H9" i="145"/>
  <c r="H32" i="145" s="1"/>
  <c r="C9" i="145"/>
  <c r="AY8" i="145"/>
  <c r="G23" i="145" s="1"/>
  <c r="G47" i="145" s="1"/>
  <c r="AX8" i="145"/>
  <c r="G22" i="145" s="1"/>
  <c r="G46" i="145" s="1"/>
  <c r="AW8" i="145"/>
  <c r="G21" i="145" s="1"/>
  <c r="G44" i="145" s="1"/>
  <c r="AV8" i="145"/>
  <c r="G20" i="145" s="1"/>
  <c r="G43" i="145" s="1"/>
  <c r="AU8" i="145"/>
  <c r="G19" i="145" s="1"/>
  <c r="G42" i="145" s="1"/>
  <c r="AT8" i="145"/>
  <c r="G18" i="145" s="1"/>
  <c r="G41" i="145" s="1"/>
  <c r="AS8" i="145"/>
  <c r="G17" i="145" s="1"/>
  <c r="G40" i="145" s="1"/>
  <c r="AR8" i="145"/>
  <c r="G16" i="145" s="1"/>
  <c r="G39" i="145" s="1"/>
  <c r="AQ8" i="145"/>
  <c r="G15" i="145" s="1"/>
  <c r="G38" i="145" s="1"/>
  <c r="AP8" i="145"/>
  <c r="G14" i="145" s="1"/>
  <c r="G37" i="145" s="1"/>
  <c r="AO8" i="145"/>
  <c r="G13" i="145" s="1"/>
  <c r="G36" i="145" s="1"/>
  <c r="AN8" i="145"/>
  <c r="G12" i="145" s="1"/>
  <c r="G35" i="145" s="1"/>
  <c r="AM8" i="145"/>
  <c r="G11" i="145" s="1"/>
  <c r="G34" i="145" s="1"/>
  <c r="AL8" i="145"/>
  <c r="G10" i="145" s="1"/>
  <c r="G33" i="145" s="1"/>
  <c r="AK8" i="145"/>
  <c r="G9" i="145" s="1"/>
  <c r="G32" i="145" s="1"/>
  <c r="AJ8" i="145"/>
  <c r="AI8" i="145"/>
  <c r="AH8" i="145"/>
  <c r="AG8" i="145"/>
  <c r="G5" i="145" s="1"/>
  <c r="G28" i="145" s="1"/>
  <c r="U8" i="145"/>
  <c r="U31" i="145" s="1"/>
  <c r="G8" i="145"/>
  <c r="G31" i="145" s="1"/>
  <c r="C8" i="145"/>
  <c r="AY7" i="145"/>
  <c r="F23" i="145" s="1"/>
  <c r="F47" i="145" s="1"/>
  <c r="AX7" i="145"/>
  <c r="F22" i="145" s="1"/>
  <c r="F46" i="145" s="1"/>
  <c r="AW7" i="145"/>
  <c r="F21" i="145" s="1"/>
  <c r="F44" i="145" s="1"/>
  <c r="AV7" i="145"/>
  <c r="F20" i="145" s="1"/>
  <c r="F43" i="145" s="1"/>
  <c r="AU7" i="145"/>
  <c r="F19" i="145" s="1"/>
  <c r="F42" i="145" s="1"/>
  <c r="AT7" i="145"/>
  <c r="F18" i="145" s="1"/>
  <c r="F41" i="145" s="1"/>
  <c r="AS7" i="145"/>
  <c r="F17" i="145" s="1"/>
  <c r="F40" i="145" s="1"/>
  <c r="AR7" i="145"/>
  <c r="F16" i="145" s="1"/>
  <c r="F39" i="145" s="1"/>
  <c r="AQ7" i="145"/>
  <c r="F15" i="145" s="1"/>
  <c r="F38" i="145" s="1"/>
  <c r="AP7" i="145"/>
  <c r="F14" i="145" s="1"/>
  <c r="F37" i="145" s="1"/>
  <c r="AO7" i="145"/>
  <c r="F13" i="145" s="1"/>
  <c r="F36" i="145" s="1"/>
  <c r="AN7" i="145"/>
  <c r="F12" i="145" s="1"/>
  <c r="F35" i="145" s="1"/>
  <c r="AM7" i="145"/>
  <c r="F11" i="145" s="1"/>
  <c r="F34" i="145" s="1"/>
  <c r="AL7" i="145"/>
  <c r="F10" i="145" s="1"/>
  <c r="F33" i="145" s="1"/>
  <c r="AK7" i="145"/>
  <c r="F9" i="145" s="1"/>
  <c r="F32" i="145" s="1"/>
  <c r="AJ7" i="145"/>
  <c r="F8" i="145" s="1"/>
  <c r="F31" i="145" s="1"/>
  <c r="AI7" i="145"/>
  <c r="AH7" i="145"/>
  <c r="AG7" i="145"/>
  <c r="F5" i="145" s="1"/>
  <c r="F28" i="145" s="1"/>
  <c r="U7" i="145"/>
  <c r="U30" i="145" s="1"/>
  <c r="T7" i="145"/>
  <c r="T30" i="145" s="1"/>
  <c r="G7" i="145"/>
  <c r="G30" i="145" s="1"/>
  <c r="F7" i="145"/>
  <c r="F30" i="145" s="1"/>
  <c r="C7" i="145"/>
  <c r="AY6" i="145"/>
  <c r="E23" i="145" s="1"/>
  <c r="E47" i="145" s="1"/>
  <c r="AX6" i="145"/>
  <c r="E22" i="145" s="1"/>
  <c r="E46" i="145" s="1"/>
  <c r="AW6" i="145"/>
  <c r="E21" i="145" s="1"/>
  <c r="E44" i="145" s="1"/>
  <c r="AV6" i="145"/>
  <c r="E20" i="145" s="1"/>
  <c r="E43" i="145" s="1"/>
  <c r="AU6" i="145"/>
  <c r="E19" i="145" s="1"/>
  <c r="E42" i="145" s="1"/>
  <c r="AT6" i="145"/>
  <c r="E18" i="145" s="1"/>
  <c r="E41" i="145" s="1"/>
  <c r="AS6" i="145"/>
  <c r="E17" i="145" s="1"/>
  <c r="E40" i="145" s="1"/>
  <c r="AR6" i="145"/>
  <c r="E16" i="145" s="1"/>
  <c r="E39" i="145" s="1"/>
  <c r="AQ6" i="145"/>
  <c r="E15" i="145" s="1"/>
  <c r="E38" i="145" s="1"/>
  <c r="AP6" i="145"/>
  <c r="E14" i="145" s="1"/>
  <c r="E37" i="145" s="1"/>
  <c r="AO6" i="145"/>
  <c r="E13" i="145" s="1"/>
  <c r="E36" i="145" s="1"/>
  <c r="AN6" i="145"/>
  <c r="E12" i="145" s="1"/>
  <c r="E35" i="145" s="1"/>
  <c r="AM6" i="145"/>
  <c r="E11" i="145" s="1"/>
  <c r="E34" i="145" s="1"/>
  <c r="AL6" i="145"/>
  <c r="E10" i="145" s="1"/>
  <c r="E33" i="145" s="1"/>
  <c r="AK6" i="145"/>
  <c r="E9" i="145" s="1"/>
  <c r="E32" i="145" s="1"/>
  <c r="AJ6" i="145"/>
  <c r="E8" i="145" s="1"/>
  <c r="E31" i="145" s="1"/>
  <c r="AI6" i="145"/>
  <c r="E7" i="145" s="1"/>
  <c r="E30" i="145" s="1"/>
  <c r="AH6" i="145"/>
  <c r="AG6" i="145"/>
  <c r="E5" i="145" s="1"/>
  <c r="E28" i="145" s="1"/>
  <c r="U6" i="145"/>
  <c r="U29" i="145" s="1"/>
  <c r="T6" i="145"/>
  <c r="T29" i="145" s="1"/>
  <c r="G6" i="145"/>
  <c r="G29" i="145" s="1"/>
  <c r="F6" i="145"/>
  <c r="F29" i="145" s="1"/>
  <c r="E6" i="145"/>
  <c r="E29" i="145" s="1"/>
  <c r="C6" i="145"/>
  <c r="AY5" i="145"/>
  <c r="D23" i="145" s="1"/>
  <c r="D47" i="145" s="1"/>
  <c r="AX5" i="145"/>
  <c r="D22" i="145" s="1"/>
  <c r="D46" i="145" s="1"/>
  <c r="AW5" i="145"/>
  <c r="D21" i="145" s="1"/>
  <c r="D44" i="145" s="1"/>
  <c r="AV5" i="145"/>
  <c r="D20" i="145" s="1"/>
  <c r="D43" i="145" s="1"/>
  <c r="AU5" i="145"/>
  <c r="D19" i="145" s="1"/>
  <c r="D42" i="145" s="1"/>
  <c r="AT5" i="145"/>
  <c r="D18" i="145" s="1"/>
  <c r="D41" i="145" s="1"/>
  <c r="AS5" i="145"/>
  <c r="D17" i="145" s="1"/>
  <c r="D40" i="145" s="1"/>
  <c r="AR5" i="145"/>
  <c r="D16" i="145" s="1"/>
  <c r="D39" i="145" s="1"/>
  <c r="AQ5" i="145"/>
  <c r="D15" i="145" s="1"/>
  <c r="D38" i="145" s="1"/>
  <c r="AP5" i="145"/>
  <c r="D14" i="145" s="1"/>
  <c r="D37" i="145" s="1"/>
  <c r="AO5" i="145"/>
  <c r="D13" i="145" s="1"/>
  <c r="D36" i="145" s="1"/>
  <c r="AN5" i="145"/>
  <c r="D12" i="145" s="1"/>
  <c r="D35" i="145" s="1"/>
  <c r="AM5" i="145"/>
  <c r="D11" i="145" s="1"/>
  <c r="D34" i="145" s="1"/>
  <c r="AL5" i="145"/>
  <c r="D10" i="145" s="1"/>
  <c r="D33" i="145" s="1"/>
  <c r="AK5" i="145"/>
  <c r="D9" i="145" s="1"/>
  <c r="D32" i="145" s="1"/>
  <c r="AJ5" i="145"/>
  <c r="D8" i="145" s="1"/>
  <c r="D31" i="145" s="1"/>
  <c r="AI5" i="145"/>
  <c r="D7" i="145" s="1"/>
  <c r="D30" i="145" s="1"/>
  <c r="AH5" i="145"/>
  <c r="D6" i="145" s="1"/>
  <c r="D29" i="145" s="1"/>
  <c r="AG5" i="145"/>
  <c r="D5" i="145" s="1"/>
  <c r="D28" i="145" s="1"/>
  <c r="C5" i="145"/>
  <c r="AG3" i="145"/>
  <c r="C22" i="144"/>
  <c r="C23" i="144"/>
  <c r="Y45" i="144"/>
  <c r="X45" i="144"/>
  <c r="W45" i="144"/>
  <c r="V45" i="144"/>
  <c r="U45" i="144"/>
  <c r="T45" i="144"/>
  <c r="S45" i="144"/>
  <c r="R45" i="144"/>
  <c r="Q45" i="144"/>
  <c r="P45" i="144"/>
  <c r="O45" i="144"/>
  <c r="N45" i="144"/>
  <c r="M45" i="144"/>
  <c r="L45" i="144"/>
  <c r="K45" i="144"/>
  <c r="J45" i="144"/>
  <c r="H45" i="144"/>
  <c r="G45" i="144"/>
  <c r="F45" i="144"/>
  <c r="E45" i="144"/>
  <c r="D45" i="144"/>
  <c r="C45" i="144"/>
  <c r="AY26" i="144"/>
  <c r="AX26" i="144"/>
  <c r="AW26" i="144"/>
  <c r="AV26" i="144"/>
  <c r="AU26" i="144"/>
  <c r="AT26" i="144"/>
  <c r="AS26" i="144"/>
  <c r="AR26" i="144"/>
  <c r="AQ26" i="144"/>
  <c r="AP26" i="144"/>
  <c r="AO26" i="144"/>
  <c r="AN26" i="144"/>
  <c r="AM26" i="144"/>
  <c r="AL26" i="144"/>
  <c r="AA10" i="144" s="1"/>
  <c r="AK26" i="144"/>
  <c r="AA9" i="144" s="1"/>
  <c r="AJ26" i="144"/>
  <c r="AA8" i="144" s="1"/>
  <c r="AI26" i="144"/>
  <c r="AA7" i="144" s="1"/>
  <c r="AH26" i="144"/>
  <c r="AA6" i="144" s="1"/>
  <c r="AG26" i="144"/>
  <c r="AA5" i="144" s="1"/>
  <c r="AY25" i="144"/>
  <c r="Y23" i="144" s="1"/>
  <c r="Y47" i="144" s="1"/>
  <c r="AX25" i="144"/>
  <c r="Y22" i="144" s="1"/>
  <c r="Y46" i="144" s="1"/>
  <c r="AW25" i="144"/>
  <c r="AV25" i="144"/>
  <c r="AU25" i="144"/>
  <c r="AT25" i="144"/>
  <c r="AS25" i="144"/>
  <c r="AR25" i="144"/>
  <c r="AQ25" i="144"/>
  <c r="AP25" i="144"/>
  <c r="AO25" i="144"/>
  <c r="AN25" i="144"/>
  <c r="AM25" i="144"/>
  <c r="AL25" i="144"/>
  <c r="Y10" i="144" s="1"/>
  <c r="Y33" i="144" s="1"/>
  <c r="AK25" i="144"/>
  <c r="Y9" i="144" s="1"/>
  <c r="Y32" i="144" s="1"/>
  <c r="AJ25" i="144"/>
  <c r="Y8" i="144" s="1"/>
  <c r="Y31" i="144" s="1"/>
  <c r="AI25" i="144"/>
  <c r="Y7" i="144" s="1"/>
  <c r="Y30" i="144" s="1"/>
  <c r="AH25" i="144"/>
  <c r="Y29" i="144" s="1"/>
  <c r="AG25" i="144"/>
  <c r="AY24" i="144"/>
  <c r="X23" i="144" s="1"/>
  <c r="X47" i="144" s="1"/>
  <c r="AX24" i="144"/>
  <c r="AW24" i="144"/>
  <c r="AV24" i="144"/>
  <c r="AU24" i="144"/>
  <c r="AT24" i="144"/>
  <c r="AS24" i="144"/>
  <c r="X17" i="144" s="1"/>
  <c r="X40" i="144" s="1"/>
  <c r="AR24" i="144"/>
  <c r="AQ24" i="144"/>
  <c r="X15" i="144" s="1"/>
  <c r="X38" i="144" s="1"/>
  <c r="AP24" i="144"/>
  <c r="AO24" i="144"/>
  <c r="AN24" i="144"/>
  <c r="AM24" i="144"/>
  <c r="AL24" i="144"/>
  <c r="AK24" i="144"/>
  <c r="AJ24" i="144"/>
  <c r="AI24" i="144"/>
  <c r="AH24" i="144"/>
  <c r="AG24" i="144"/>
  <c r="AA23" i="144"/>
  <c r="AY23" i="144"/>
  <c r="W23" i="144" s="1"/>
  <c r="W47" i="144" s="1"/>
  <c r="AX23" i="144"/>
  <c r="W22" i="144" s="1"/>
  <c r="W46" i="144" s="1"/>
  <c r="AW23" i="144"/>
  <c r="AV23" i="144"/>
  <c r="AU23" i="144"/>
  <c r="AT23" i="144"/>
  <c r="AS23" i="144"/>
  <c r="AR23" i="144"/>
  <c r="AQ23" i="144"/>
  <c r="AP23" i="144"/>
  <c r="AO23" i="144"/>
  <c r="AN23" i="144"/>
  <c r="AM23" i="144"/>
  <c r="AL23" i="144"/>
  <c r="AK23" i="144"/>
  <c r="AJ23" i="144"/>
  <c r="AI23" i="144"/>
  <c r="AH23" i="144"/>
  <c r="W6" i="144" s="1"/>
  <c r="W29" i="144" s="1"/>
  <c r="AG23" i="144"/>
  <c r="AA22" i="144"/>
  <c r="X22" i="144"/>
  <c r="X46" i="144" s="1"/>
  <c r="AY22" i="144"/>
  <c r="V23" i="144" s="1"/>
  <c r="V47" i="144" s="1"/>
  <c r="AX22" i="144"/>
  <c r="V22" i="144" s="1"/>
  <c r="V46" i="144" s="1"/>
  <c r="AW22" i="144"/>
  <c r="AV22" i="144"/>
  <c r="AU22" i="144"/>
  <c r="AT22" i="144"/>
  <c r="AS22" i="144"/>
  <c r="AR22" i="144"/>
  <c r="AQ22" i="144"/>
  <c r="AP22" i="144"/>
  <c r="AO22" i="144"/>
  <c r="AN22" i="144"/>
  <c r="AM22" i="144"/>
  <c r="AL22" i="144"/>
  <c r="AK22" i="144"/>
  <c r="AJ22" i="144"/>
  <c r="AI22" i="144"/>
  <c r="AH22" i="144"/>
  <c r="V6" i="144" s="1"/>
  <c r="V29" i="144" s="1"/>
  <c r="AG22" i="144"/>
  <c r="AY21" i="144"/>
  <c r="U23" i="144" s="1"/>
  <c r="U47" i="144" s="1"/>
  <c r="AX21" i="144"/>
  <c r="U22" i="144" s="1"/>
  <c r="U46" i="144" s="1"/>
  <c r="AW21" i="144"/>
  <c r="AV21" i="144"/>
  <c r="AU21" i="144"/>
  <c r="AT21" i="144"/>
  <c r="AS21" i="144"/>
  <c r="AR21" i="144"/>
  <c r="AQ21" i="144"/>
  <c r="AP21" i="144"/>
  <c r="AO21" i="144"/>
  <c r="AN21" i="144"/>
  <c r="AM21" i="144"/>
  <c r="AL21" i="144"/>
  <c r="AK21" i="144"/>
  <c r="AJ21" i="144"/>
  <c r="AI21" i="144"/>
  <c r="AH21" i="144"/>
  <c r="AG21" i="144"/>
  <c r="AA21" i="144"/>
  <c r="Y21" i="144"/>
  <c r="Y44" i="144" s="1"/>
  <c r="X21" i="144"/>
  <c r="X44" i="144" s="1"/>
  <c r="W21" i="144"/>
  <c r="W44" i="144" s="1"/>
  <c r="V21" i="144"/>
  <c r="V44" i="144" s="1"/>
  <c r="U21" i="144"/>
  <c r="U44" i="144" s="1"/>
  <c r="C21" i="144"/>
  <c r="AY20" i="144"/>
  <c r="T23" i="144" s="1"/>
  <c r="T47" i="144" s="1"/>
  <c r="AX20" i="144"/>
  <c r="T22" i="144" s="1"/>
  <c r="T46" i="144" s="1"/>
  <c r="AW20" i="144"/>
  <c r="T21" i="144" s="1"/>
  <c r="T44" i="144" s="1"/>
  <c r="AV20" i="144"/>
  <c r="AU20" i="144"/>
  <c r="AT20" i="144"/>
  <c r="AS20" i="144"/>
  <c r="AR20" i="144"/>
  <c r="AQ20" i="144"/>
  <c r="AP20" i="144"/>
  <c r="AO20" i="144"/>
  <c r="AN20" i="144"/>
  <c r="AM20" i="144"/>
  <c r="AL20" i="144"/>
  <c r="AK20" i="144"/>
  <c r="AJ20" i="144"/>
  <c r="AI20" i="144"/>
  <c r="AH20" i="144"/>
  <c r="AG20" i="144"/>
  <c r="AA20" i="144"/>
  <c r="Y20" i="144"/>
  <c r="Y43" i="144" s="1"/>
  <c r="X20" i="144"/>
  <c r="X43" i="144" s="1"/>
  <c r="W20" i="144"/>
  <c r="W43" i="144" s="1"/>
  <c r="V20" i="144"/>
  <c r="V43" i="144" s="1"/>
  <c r="U20" i="144"/>
  <c r="U43" i="144" s="1"/>
  <c r="T20" i="144"/>
  <c r="T43" i="144" s="1"/>
  <c r="C20" i="144"/>
  <c r="AY19" i="144"/>
  <c r="S23" i="144" s="1"/>
  <c r="S47" i="144" s="1"/>
  <c r="AX19" i="144"/>
  <c r="S22" i="144" s="1"/>
  <c r="S46" i="144" s="1"/>
  <c r="AW19" i="144"/>
  <c r="S21" i="144" s="1"/>
  <c r="S44" i="144" s="1"/>
  <c r="AV19" i="144"/>
  <c r="S20" i="144" s="1"/>
  <c r="S43" i="144" s="1"/>
  <c r="AU19" i="144"/>
  <c r="AT19" i="144"/>
  <c r="AS19" i="144"/>
  <c r="AR19" i="144"/>
  <c r="AQ19" i="144"/>
  <c r="AP19" i="144"/>
  <c r="AO19" i="144"/>
  <c r="AN19" i="144"/>
  <c r="AM19" i="144"/>
  <c r="AL19" i="144"/>
  <c r="AK19" i="144"/>
  <c r="AJ19" i="144"/>
  <c r="AI19" i="144"/>
  <c r="AH19" i="144"/>
  <c r="AG19" i="144"/>
  <c r="AA19" i="144"/>
  <c r="Y19" i="144"/>
  <c r="Y42" i="144" s="1"/>
  <c r="X19" i="144"/>
  <c r="X42" i="144" s="1"/>
  <c r="W19" i="144"/>
  <c r="W42" i="144" s="1"/>
  <c r="V19" i="144"/>
  <c r="V42" i="144" s="1"/>
  <c r="U19" i="144"/>
  <c r="U42" i="144" s="1"/>
  <c r="T19" i="144"/>
  <c r="T42" i="144" s="1"/>
  <c r="S19" i="144"/>
  <c r="S42" i="144" s="1"/>
  <c r="C19" i="144"/>
  <c r="AY18" i="144"/>
  <c r="R23" i="144" s="1"/>
  <c r="R47" i="144" s="1"/>
  <c r="AX18" i="144"/>
  <c r="R22" i="144" s="1"/>
  <c r="R46" i="144" s="1"/>
  <c r="AW18" i="144"/>
  <c r="R21" i="144" s="1"/>
  <c r="R44" i="144" s="1"/>
  <c r="AV18" i="144"/>
  <c r="R20" i="144" s="1"/>
  <c r="R43" i="144" s="1"/>
  <c r="AU18" i="144"/>
  <c r="R19" i="144" s="1"/>
  <c r="R42" i="144" s="1"/>
  <c r="AT18" i="144"/>
  <c r="AS18" i="144"/>
  <c r="AR18" i="144"/>
  <c r="AQ18" i="144"/>
  <c r="AP18" i="144"/>
  <c r="AO18" i="144"/>
  <c r="AN18" i="144"/>
  <c r="R12" i="144" s="1"/>
  <c r="R35" i="144" s="1"/>
  <c r="AM18" i="144"/>
  <c r="AL18" i="144"/>
  <c r="AK18" i="144"/>
  <c r="AJ18" i="144"/>
  <c r="AI18" i="144"/>
  <c r="AH18" i="144"/>
  <c r="AG18" i="144"/>
  <c r="AA18" i="144"/>
  <c r="Y18" i="144"/>
  <c r="Y41" i="144" s="1"/>
  <c r="X18" i="144"/>
  <c r="X41" i="144" s="1"/>
  <c r="W18" i="144"/>
  <c r="W41" i="144" s="1"/>
  <c r="V18" i="144"/>
  <c r="V41" i="144" s="1"/>
  <c r="U18" i="144"/>
  <c r="U41" i="144" s="1"/>
  <c r="T18" i="144"/>
  <c r="T41" i="144" s="1"/>
  <c r="S18" i="144"/>
  <c r="S41" i="144" s="1"/>
  <c r="R18" i="144"/>
  <c r="R41" i="144" s="1"/>
  <c r="C18" i="144"/>
  <c r="AY17" i="144"/>
  <c r="Q23" i="144" s="1"/>
  <c r="Q47" i="144" s="1"/>
  <c r="AX17" i="144"/>
  <c r="Q22" i="144" s="1"/>
  <c r="Q46" i="144" s="1"/>
  <c r="AW17" i="144"/>
  <c r="Q21" i="144" s="1"/>
  <c r="Q44" i="144" s="1"/>
  <c r="AV17" i="144"/>
  <c r="Q20" i="144" s="1"/>
  <c r="Q43" i="144" s="1"/>
  <c r="AU17" i="144"/>
  <c r="Q19" i="144" s="1"/>
  <c r="Q42" i="144" s="1"/>
  <c r="AT17" i="144"/>
  <c r="Q18" i="144" s="1"/>
  <c r="Q41" i="144" s="1"/>
  <c r="AS17" i="144"/>
  <c r="AR17" i="144"/>
  <c r="AQ17" i="144"/>
  <c r="AP17" i="144"/>
  <c r="AO17" i="144"/>
  <c r="AN17" i="144"/>
  <c r="AM17" i="144"/>
  <c r="AL17" i="144"/>
  <c r="AK17" i="144"/>
  <c r="AJ17" i="144"/>
  <c r="AI17" i="144"/>
  <c r="AH17" i="144"/>
  <c r="AG17" i="144"/>
  <c r="AA17" i="144"/>
  <c r="Y17" i="144"/>
  <c r="Y40" i="144" s="1"/>
  <c r="W17" i="144"/>
  <c r="W40" i="144" s="1"/>
  <c r="V17" i="144"/>
  <c r="V40" i="144" s="1"/>
  <c r="U17" i="144"/>
  <c r="U40" i="144" s="1"/>
  <c r="T17" i="144"/>
  <c r="T40" i="144" s="1"/>
  <c r="S17" i="144"/>
  <c r="S40" i="144" s="1"/>
  <c r="R17" i="144"/>
  <c r="R40" i="144" s="1"/>
  <c r="Q17" i="144"/>
  <c r="Q40" i="144" s="1"/>
  <c r="C17" i="144"/>
  <c r="AY16" i="144"/>
  <c r="P23" i="144" s="1"/>
  <c r="P47" i="144" s="1"/>
  <c r="AX16" i="144"/>
  <c r="P22" i="144" s="1"/>
  <c r="P46" i="144" s="1"/>
  <c r="AW16" i="144"/>
  <c r="P21" i="144" s="1"/>
  <c r="P44" i="144" s="1"/>
  <c r="AV16" i="144"/>
  <c r="P20" i="144" s="1"/>
  <c r="P43" i="144" s="1"/>
  <c r="AU16" i="144"/>
  <c r="P19" i="144" s="1"/>
  <c r="P42" i="144" s="1"/>
  <c r="AT16" i="144"/>
  <c r="P18" i="144" s="1"/>
  <c r="P41" i="144" s="1"/>
  <c r="AS16" i="144"/>
  <c r="P17" i="144" s="1"/>
  <c r="P40" i="144" s="1"/>
  <c r="AR16" i="144"/>
  <c r="AQ16" i="144"/>
  <c r="AP16" i="144"/>
  <c r="AO16" i="144"/>
  <c r="AN16" i="144"/>
  <c r="AM16" i="144"/>
  <c r="AL16" i="144"/>
  <c r="AK16" i="144"/>
  <c r="AJ16" i="144"/>
  <c r="AI16" i="144"/>
  <c r="AH16" i="144"/>
  <c r="AG16" i="144"/>
  <c r="AA16" i="144"/>
  <c r="Y16" i="144"/>
  <c r="Y39" i="144" s="1"/>
  <c r="X16" i="144"/>
  <c r="X39" i="144" s="1"/>
  <c r="W16" i="144"/>
  <c r="W39" i="144" s="1"/>
  <c r="V16" i="144"/>
  <c r="V39" i="144" s="1"/>
  <c r="U16" i="144"/>
  <c r="U39" i="144" s="1"/>
  <c r="T16" i="144"/>
  <c r="T39" i="144" s="1"/>
  <c r="S16" i="144"/>
  <c r="S39" i="144" s="1"/>
  <c r="R16" i="144"/>
  <c r="R39" i="144" s="1"/>
  <c r="Q16" i="144"/>
  <c r="Q39" i="144" s="1"/>
  <c r="P16" i="144"/>
  <c r="P39" i="144" s="1"/>
  <c r="C16" i="144"/>
  <c r="AY15" i="144"/>
  <c r="O23" i="144" s="1"/>
  <c r="O47" i="144" s="1"/>
  <c r="AX15" i="144"/>
  <c r="O22" i="144" s="1"/>
  <c r="O46" i="144" s="1"/>
  <c r="AW15" i="144"/>
  <c r="O21" i="144" s="1"/>
  <c r="O44" i="144" s="1"/>
  <c r="AV15" i="144"/>
  <c r="O20" i="144" s="1"/>
  <c r="O43" i="144" s="1"/>
  <c r="AU15" i="144"/>
  <c r="O19" i="144" s="1"/>
  <c r="O42" i="144" s="1"/>
  <c r="AT15" i="144"/>
  <c r="O18" i="144" s="1"/>
  <c r="O41" i="144" s="1"/>
  <c r="AS15" i="144"/>
  <c r="O17" i="144" s="1"/>
  <c r="O40" i="144" s="1"/>
  <c r="AR15" i="144"/>
  <c r="O16" i="144" s="1"/>
  <c r="O39" i="144" s="1"/>
  <c r="AQ15" i="144"/>
  <c r="AP15" i="144"/>
  <c r="AO15" i="144"/>
  <c r="AN15" i="144"/>
  <c r="AM15" i="144"/>
  <c r="AL15" i="144"/>
  <c r="AK15" i="144"/>
  <c r="AJ15" i="144"/>
  <c r="AI15" i="144"/>
  <c r="AH15" i="144"/>
  <c r="AG15" i="144"/>
  <c r="AA15" i="144"/>
  <c r="Y15" i="144"/>
  <c r="Y38" i="144" s="1"/>
  <c r="W15" i="144"/>
  <c r="W38" i="144" s="1"/>
  <c r="V15" i="144"/>
  <c r="V38" i="144" s="1"/>
  <c r="U15" i="144"/>
  <c r="U38" i="144" s="1"/>
  <c r="T15" i="144"/>
  <c r="T38" i="144" s="1"/>
  <c r="S15" i="144"/>
  <c r="S38" i="144" s="1"/>
  <c r="R15" i="144"/>
  <c r="R38" i="144" s="1"/>
  <c r="Q15" i="144"/>
  <c r="Q38" i="144" s="1"/>
  <c r="P15" i="144"/>
  <c r="P38" i="144" s="1"/>
  <c r="O15" i="144"/>
  <c r="O38" i="144" s="1"/>
  <c r="C15" i="144"/>
  <c r="AQ3" i="144" s="1"/>
  <c r="AY14" i="144"/>
  <c r="N23" i="144" s="1"/>
  <c r="N47" i="144" s="1"/>
  <c r="AX14" i="144"/>
  <c r="N22" i="144" s="1"/>
  <c r="N46" i="144" s="1"/>
  <c r="AW14" i="144"/>
  <c r="N21" i="144" s="1"/>
  <c r="N44" i="144" s="1"/>
  <c r="AV14" i="144"/>
  <c r="N20" i="144" s="1"/>
  <c r="N43" i="144" s="1"/>
  <c r="AU14" i="144"/>
  <c r="N19" i="144" s="1"/>
  <c r="N42" i="144" s="1"/>
  <c r="AT14" i="144"/>
  <c r="N18" i="144" s="1"/>
  <c r="N41" i="144" s="1"/>
  <c r="AS14" i="144"/>
  <c r="N17" i="144" s="1"/>
  <c r="N40" i="144" s="1"/>
  <c r="AR14" i="144"/>
  <c r="N16" i="144" s="1"/>
  <c r="N39" i="144" s="1"/>
  <c r="AQ14" i="144"/>
  <c r="N15" i="144" s="1"/>
  <c r="N38" i="144" s="1"/>
  <c r="AP14" i="144"/>
  <c r="AO14" i="144"/>
  <c r="AN14" i="144"/>
  <c r="AM14" i="144"/>
  <c r="AL14" i="144"/>
  <c r="AK14" i="144"/>
  <c r="AJ14" i="144"/>
  <c r="AI14" i="144"/>
  <c r="AH14" i="144"/>
  <c r="AG14" i="144"/>
  <c r="AA14" i="144"/>
  <c r="Y14" i="144"/>
  <c r="Y37" i="144" s="1"/>
  <c r="X14" i="144"/>
  <c r="X37" i="144" s="1"/>
  <c r="W14" i="144"/>
  <c r="W37" i="144" s="1"/>
  <c r="V14" i="144"/>
  <c r="V37" i="144" s="1"/>
  <c r="U14" i="144"/>
  <c r="U37" i="144" s="1"/>
  <c r="T14" i="144"/>
  <c r="T37" i="144" s="1"/>
  <c r="S14" i="144"/>
  <c r="S37" i="144" s="1"/>
  <c r="R14" i="144"/>
  <c r="R37" i="144" s="1"/>
  <c r="Q14" i="144"/>
  <c r="Q37" i="144" s="1"/>
  <c r="P14" i="144"/>
  <c r="P37" i="144" s="1"/>
  <c r="O14" i="144"/>
  <c r="O37" i="144" s="1"/>
  <c r="N14" i="144"/>
  <c r="N37" i="144" s="1"/>
  <c r="C14" i="144"/>
  <c r="AY13" i="144"/>
  <c r="M23" i="144" s="1"/>
  <c r="M47" i="144" s="1"/>
  <c r="AX13" i="144"/>
  <c r="M22" i="144" s="1"/>
  <c r="M46" i="144" s="1"/>
  <c r="AW13" i="144"/>
  <c r="M21" i="144" s="1"/>
  <c r="M44" i="144" s="1"/>
  <c r="AV13" i="144"/>
  <c r="M20" i="144" s="1"/>
  <c r="M43" i="144" s="1"/>
  <c r="AU13" i="144"/>
  <c r="M19" i="144" s="1"/>
  <c r="M42" i="144" s="1"/>
  <c r="AT13" i="144"/>
  <c r="M18" i="144" s="1"/>
  <c r="M41" i="144" s="1"/>
  <c r="AS13" i="144"/>
  <c r="M17" i="144" s="1"/>
  <c r="M40" i="144" s="1"/>
  <c r="AR13" i="144"/>
  <c r="M16" i="144" s="1"/>
  <c r="M39" i="144" s="1"/>
  <c r="AQ13" i="144"/>
  <c r="M15" i="144" s="1"/>
  <c r="M38" i="144" s="1"/>
  <c r="AP13" i="144"/>
  <c r="M14" i="144" s="1"/>
  <c r="M37" i="144" s="1"/>
  <c r="AO13" i="144"/>
  <c r="AN13" i="144"/>
  <c r="AM13" i="144"/>
  <c r="AL13" i="144"/>
  <c r="AK13" i="144"/>
  <c r="AJ13" i="144"/>
  <c r="AI13" i="144"/>
  <c r="AH13" i="144"/>
  <c r="AG13" i="144"/>
  <c r="AA13" i="144"/>
  <c r="Y13" i="144"/>
  <c r="Y36" i="144" s="1"/>
  <c r="X13" i="144"/>
  <c r="X36" i="144" s="1"/>
  <c r="W13" i="144"/>
  <c r="W36" i="144" s="1"/>
  <c r="V13" i="144"/>
  <c r="V36" i="144" s="1"/>
  <c r="U13" i="144"/>
  <c r="U36" i="144" s="1"/>
  <c r="T13" i="144"/>
  <c r="T36" i="144" s="1"/>
  <c r="S13" i="144"/>
  <c r="S36" i="144" s="1"/>
  <c r="R13" i="144"/>
  <c r="R36" i="144" s="1"/>
  <c r="Q13" i="144"/>
  <c r="Q36" i="144" s="1"/>
  <c r="P13" i="144"/>
  <c r="P36" i="144" s="1"/>
  <c r="O13" i="144"/>
  <c r="O36" i="144" s="1"/>
  <c r="N13" i="144"/>
  <c r="N36" i="144" s="1"/>
  <c r="M13" i="144"/>
  <c r="M36" i="144" s="1"/>
  <c r="C13" i="144"/>
  <c r="AY12" i="144"/>
  <c r="L23" i="144" s="1"/>
  <c r="L47" i="144" s="1"/>
  <c r="AX12" i="144"/>
  <c r="L22" i="144" s="1"/>
  <c r="L46" i="144" s="1"/>
  <c r="AW12" i="144"/>
  <c r="L21" i="144" s="1"/>
  <c r="L44" i="144" s="1"/>
  <c r="AV12" i="144"/>
  <c r="L20" i="144" s="1"/>
  <c r="L43" i="144" s="1"/>
  <c r="AU12" i="144"/>
  <c r="L19" i="144" s="1"/>
  <c r="L42" i="144" s="1"/>
  <c r="AT12" i="144"/>
  <c r="L18" i="144" s="1"/>
  <c r="L41" i="144" s="1"/>
  <c r="AS12" i="144"/>
  <c r="L17" i="144" s="1"/>
  <c r="L40" i="144" s="1"/>
  <c r="AR12" i="144"/>
  <c r="L16" i="144" s="1"/>
  <c r="L39" i="144" s="1"/>
  <c r="AQ12" i="144"/>
  <c r="L15" i="144" s="1"/>
  <c r="L38" i="144" s="1"/>
  <c r="AP12" i="144"/>
  <c r="L14" i="144" s="1"/>
  <c r="L37" i="144" s="1"/>
  <c r="AO12" i="144"/>
  <c r="L13" i="144" s="1"/>
  <c r="L36" i="144" s="1"/>
  <c r="AN12" i="144"/>
  <c r="AM12" i="144"/>
  <c r="AL12" i="144"/>
  <c r="AK12" i="144"/>
  <c r="AJ12" i="144"/>
  <c r="AI12" i="144"/>
  <c r="AH12" i="144"/>
  <c r="AG12" i="144"/>
  <c r="AA12" i="144"/>
  <c r="Y12" i="144"/>
  <c r="Y35" i="144" s="1"/>
  <c r="X12" i="144"/>
  <c r="X35" i="144" s="1"/>
  <c r="W12" i="144"/>
  <c r="W35" i="144" s="1"/>
  <c r="V12" i="144"/>
  <c r="V35" i="144" s="1"/>
  <c r="U12" i="144"/>
  <c r="U35" i="144" s="1"/>
  <c r="T12" i="144"/>
  <c r="T35" i="144" s="1"/>
  <c r="S12" i="144"/>
  <c r="S35" i="144" s="1"/>
  <c r="Q12" i="144"/>
  <c r="Q35" i="144" s="1"/>
  <c r="P12" i="144"/>
  <c r="P35" i="144" s="1"/>
  <c r="O12" i="144"/>
  <c r="O35" i="144" s="1"/>
  <c r="N12" i="144"/>
  <c r="N35" i="144" s="1"/>
  <c r="M12" i="144"/>
  <c r="M35" i="144" s="1"/>
  <c r="L12" i="144"/>
  <c r="L35" i="144" s="1"/>
  <c r="C12" i="144"/>
  <c r="C35" i="144" s="1"/>
  <c r="AY11" i="144"/>
  <c r="K23" i="144" s="1"/>
  <c r="K47" i="144" s="1"/>
  <c r="AX11" i="144"/>
  <c r="K22" i="144" s="1"/>
  <c r="K46" i="144" s="1"/>
  <c r="AW11" i="144"/>
  <c r="K21" i="144" s="1"/>
  <c r="K44" i="144" s="1"/>
  <c r="AV11" i="144"/>
  <c r="K20" i="144" s="1"/>
  <c r="K43" i="144" s="1"/>
  <c r="AU11" i="144"/>
  <c r="K19" i="144" s="1"/>
  <c r="K42" i="144" s="1"/>
  <c r="AT11" i="144"/>
  <c r="AS11" i="144"/>
  <c r="K17" i="144" s="1"/>
  <c r="K40" i="144" s="1"/>
  <c r="AR11" i="144"/>
  <c r="K16" i="144" s="1"/>
  <c r="K39" i="144" s="1"/>
  <c r="AQ11" i="144"/>
  <c r="K15" i="144" s="1"/>
  <c r="K38" i="144" s="1"/>
  <c r="AP11" i="144"/>
  <c r="K14" i="144" s="1"/>
  <c r="K37" i="144" s="1"/>
  <c r="AO11" i="144"/>
  <c r="K13" i="144" s="1"/>
  <c r="K36" i="144" s="1"/>
  <c r="AN11" i="144"/>
  <c r="K12" i="144" s="1"/>
  <c r="K35" i="144" s="1"/>
  <c r="AM11" i="144"/>
  <c r="AL11" i="144"/>
  <c r="AK11" i="144"/>
  <c r="AJ11" i="144"/>
  <c r="AI11" i="144"/>
  <c r="AH11" i="144"/>
  <c r="AG11" i="144"/>
  <c r="AA11" i="144"/>
  <c r="Y11" i="144"/>
  <c r="Y34" i="144" s="1"/>
  <c r="X11" i="144"/>
  <c r="X34" i="144" s="1"/>
  <c r="W11" i="144"/>
  <c r="W34" i="144" s="1"/>
  <c r="V11" i="144"/>
  <c r="V34" i="144" s="1"/>
  <c r="U11" i="144"/>
  <c r="U34" i="144" s="1"/>
  <c r="T11" i="144"/>
  <c r="T34" i="144" s="1"/>
  <c r="S11" i="144"/>
  <c r="S34" i="144" s="1"/>
  <c r="R11" i="144"/>
  <c r="R34" i="144" s="1"/>
  <c r="Q11" i="144"/>
  <c r="Q34" i="144" s="1"/>
  <c r="P11" i="144"/>
  <c r="P34" i="144" s="1"/>
  <c r="O11" i="144"/>
  <c r="O34" i="144" s="1"/>
  <c r="N11" i="144"/>
  <c r="N34" i="144" s="1"/>
  <c r="M11" i="144"/>
  <c r="M34" i="144" s="1"/>
  <c r="L11" i="144"/>
  <c r="L34" i="144" s="1"/>
  <c r="K11" i="144"/>
  <c r="K34" i="144" s="1"/>
  <c r="C11" i="144"/>
  <c r="C34" i="144" s="1"/>
  <c r="AY10" i="144"/>
  <c r="J23" i="144" s="1"/>
  <c r="J47" i="144" s="1"/>
  <c r="AX10" i="144"/>
  <c r="J22" i="144" s="1"/>
  <c r="J46" i="144" s="1"/>
  <c r="AW10" i="144"/>
  <c r="J21" i="144" s="1"/>
  <c r="J44" i="144" s="1"/>
  <c r="AV10" i="144"/>
  <c r="J20" i="144" s="1"/>
  <c r="J43" i="144" s="1"/>
  <c r="AU10" i="144"/>
  <c r="J19" i="144" s="1"/>
  <c r="AT10" i="144"/>
  <c r="J18" i="144" s="1"/>
  <c r="J41" i="144" s="1"/>
  <c r="AS10" i="144"/>
  <c r="J17" i="144" s="1"/>
  <c r="J40" i="144" s="1"/>
  <c r="AR10" i="144"/>
  <c r="J16" i="144" s="1"/>
  <c r="J39" i="144" s="1"/>
  <c r="AQ10" i="144"/>
  <c r="J15" i="144" s="1"/>
  <c r="J38" i="144" s="1"/>
  <c r="AP10" i="144"/>
  <c r="J14" i="144" s="1"/>
  <c r="J37" i="144" s="1"/>
  <c r="AO10" i="144"/>
  <c r="J13" i="144" s="1"/>
  <c r="J36" i="144" s="1"/>
  <c r="AN10" i="144"/>
  <c r="J12" i="144" s="1"/>
  <c r="J35" i="144" s="1"/>
  <c r="AM10" i="144"/>
  <c r="J11" i="144" s="1"/>
  <c r="J34" i="144" s="1"/>
  <c r="AL10" i="144"/>
  <c r="AK10" i="144"/>
  <c r="AJ10" i="144"/>
  <c r="AI10" i="144"/>
  <c r="AH10" i="144"/>
  <c r="AG10" i="144"/>
  <c r="X10" i="144"/>
  <c r="X33" i="144" s="1"/>
  <c r="W10" i="144"/>
  <c r="W33" i="144" s="1"/>
  <c r="V10" i="144"/>
  <c r="V33" i="144" s="1"/>
  <c r="U10" i="144"/>
  <c r="U33" i="144" s="1"/>
  <c r="T10" i="144"/>
  <c r="T33" i="144" s="1"/>
  <c r="S10" i="144"/>
  <c r="S33" i="144" s="1"/>
  <c r="R10" i="144"/>
  <c r="R33" i="144" s="1"/>
  <c r="Q10" i="144"/>
  <c r="Q33" i="144" s="1"/>
  <c r="P10" i="144"/>
  <c r="P33" i="144" s="1"/>
  <c r="O10" i="144"/>
  <c r="O33" i="144" s="1"/>
  <c r="N10" i="144"/>
  <c r="N33" i="144" s="1"/>
  <c r="M10" i="144"/>
  <c r="M33" i="144" s="1"/>
  <c r="L10" i="144"/>
  <c r="L33" i="144" s="1"/>
  <c r="K10" i="144"/>
  <c r="K33" i="144" s="1"/>
  <c r="J10" i="144"/>
  <c r="J33" i="144" s="1"/>
  <c r="C10" i="144"/>
  <c r="C33" i="144" s="1"/>
  <c r="AY9" i="144"/>
  <c r="H23" i="144" s="1"/>
  <c r="H47" i="144" s="1"/>
  <c r="AX9" i="144"/>
  <c r="H22" i="144" s="1"/>
  <c r="H46" i="144" s="1"/>
  <c r="AW9" i="144"/>
  <c r="H21" i="144" s="1"/>
  <c r="H44" i="144" s="1"/>
  <c r="AV9" i="144"/>
  <c r="H20" i="144" s="1"/>
  <c r="H43" i="144" s="1"/>
  <c r="AU9" i="144"/>
  <c r="H19" i="144" s="1"/>
  <c r="H42" i="144" s="1"/>
  <c r="AT9" i="144"/>
  <c r="H18" i="144" s="1"/>
  <c r="H41" i="144" s="1"/>
  <c r="AS9" i="144"/>
  <c r="H17" i="144" s="1"/>
  <c r="H40" i="144" s="1"/>
  <c r="AR9" i="144"/>
  <c r="H16" i="144" s="1"/>
  <c r="H39" i="144" s="1"/>
  <c r="AQ9" i="144"/>
  <c r="H15" i="144" s="1"/>
  <c r="H38" i="144" s="1"/>
  <c r="AP9" i="144"/>
  <c r="H14" i="144" s="1"/>
  <c r="H37" i="144" s="1"/>
  <c r="AO9" i="144"/>
  <c r="H13" i="144" s="1"/>
  <c r="H36" i="144" s="1"/>
  <c r="AN9" i="144"/>
  <c r="H12" i="144" s="1"/>
  <c r="H35" i="144" s="1"/>
  <c r="AM9" i="144"/>
  <c r="H11" i="144" s="1"/>
  <c r="H34" i="144" s="1"/>
  <c r="AL9" i="144"/>
  <c r="H10" i="144" s="1"/>
  <c r="H33" i="144" s="1"/>
  <c r="AK9" i="144"/>
  <c r="AJ9" i="144"/>
  <c r="AI9" i="144"/>
  <c r="AH9" i="144"/>
  <c r="AG9" i="144"/>
  <c r="X9" i="144"/>
  <c r="X32" i="144" s="1"/>
  <c r="W9" i="144"/>
  <c r="W32" i="144" s="1"/>
  <c r="V9" i="144"/>
  <c r="V32" i="144" s="1"/>
  <c r="U9" i="144"/>
  <c r="U32" i="144" s="1"/>
  <c r="T9" i="144"/>
  <c r="T32" i="144" s="1"/>
  <c r="S9" i="144"/>
  <c r="S32" i="144" s="1"/>
  <c r="R9" i="144"/>
  <c r="R32" i="144" s="1"/>
  <c r="Q9" i="144"/>
  <c r="Q32" i="144" s="1"/>
  <c r="P9" i="144"/>
  <c r="P32" i="144" s="1"/>
  <c r="O9" i="144"/>
  <c r="O32" i="144" s="1"/>
  <c r="N9" i="144"/>
  <c r="N32" i="144" s="1"/>
  <c r="M9" i="144"/>
  <c r="M32" i="144" s="1"/>
  <c r="L9" i="144"/>
  <c r="L32" i="144" s="1"/>
  <c r="K9" i="144"/>
  <c r="K32" i="144" s="1"/>
  <c r="J9" i="144"/>
  <c r="J32" i="144" s="1"/>
  <c r="H9" i="144"/>
  <c r="H32" i="144" s="1"/>
  <c r="C9" i="144"/>
  <c r="C32" i="144" s="1"/>
  <c r="AY8" i="144"/>
  <c r="G23" i="144" s="1"/>
  <c r="G47" i="144" s="1"/>
  <c r="AX8" i="144"/>
  <c r="G22" i="144" s="1"/>
  <c r="G46" i="144" s="1"/>
  <c r="AW8" i="144"/>
  <c r="G21" i="144" s="1"/>
  <c r="G44" i="144" s="1"/>
  <c r="AV8" i="144"/>
  <c r="G20" i="144" s="1"/>
  <c r="G43" i="144" s="1"/>
  <c r="AU8" i="144"/>
  <c r="G19" i="144" s="1"/>
  <c r="G42" i="144" s="1"/>
  <c r="AT8" i="144"/>
  <c r="G18" i="144" s="1"/>
  <c r="G41" i="144" s="1"/>
  <c r="AS8" i="144"/>
  <c r="G17" i="144" s="1"/>
  <c r="G40" i="144" s="1"/>
  <c r="AR8" i="144"/>
  <c r="G16" i="144" s="1"/>
  <c r="G39" i="144" s="1"/>
  <c r="AQ8" i="144"/>
  <c r="G15" i="144" s="1"/>
  <c r="G38" i="144" s="1"/>
  <c r="AP8" i="144"/>
  <c r="G14" i="144" s="1"/>
  <c r="G37" i="144" s="1"/>
  <c r="AO8" i="144"/>
  <c r="G13" i="144" s="1"/>
  <c r="G36" i="144" s="1"/>
  <c r="AN8" i="144"/>
  <c r="G12" i="144" s="1"/>
  <c r="G35" i="144" s="1"/>
  <c r="AM8" i="144"/>
  <c r="G11" i="144" s="1"/>
  <c r="G34" i="144" s="1"/>
  <c r="AL8" i="144"/>
  <c r="G10" i="144" s="1"/>
  <c r="G33" i="144" s="1"/>
  <c r="AK8" i="144"/>
  <c r="G9" i="144" s="1"/>
  <c r="G32" i="144" s="1"/>
  <c r="AJ8" i="144"/>
  <c r="AI8" i="144"/>
  <c r="AH8" i="144"/>
  <c r="AG8" i="144"/>
  <c r="X8" i="144"/>
  <c r="X31" i="144" s="1"/>
  <c r="W8" i="144"/>
  <c r="W31" i="144" s="1"/>
  <c r="V8" i="144"/>
  <c r="V31" i="144" s="1"/>
  <c r="U8" i="144"/>
  <c r="U31" i="144" s="1"/>
  <c r="T8" i="144"/>
  <c r="T31" i="144" s="1"/>
  <c r="S8" i="144"/>
  <c r="S31" i="144" s="1"/>
  <c r="R8" i="144"/>
  <c r="R31" i="144" s="1"/>
  <c r="Q8" i="144"/>
  <c r="Q31" i="144" s="1"/>
  <c r="P8" i="144"/>
  <c r="P31" i="144" s="1"/>
  <c r="O8" i="144"/>
  <c r="O31" i="144" s="1"/>
  <c r="N8" i="144"/>
  <c r="N31" i="144" s="1"/>
  <c r="M8" i="144"/>
  <c r="M31" i="144" s="1"/>
  <c r="L8" i="144"/>
  <c r="L31" i="144" s="1"/>
  <c r="K8" i="144"/>
  <c r="K31" i="144" s="1"/>
  <c r="J8" i="144"/>
  <c r="J31" i="144" s="1"/>
  <c r="H8" i="144"/>
  <c r="H31" i="144" s="1"/>
  <c r="G8" i="144"/>
  <c r="G31" i="144" s="1"/>
  <c r="C8" i="144"/>
  <c r="C31" i="144" s="1"/>
  <c r="AY7" i="144"/>
  <c r="F23" i="144" s="1"/>
  <c r="F47" i="144" s="1"/>
  <c r="AX7" i="144"/>
  <c r="F22" i="144" s="1"/>
  <c r="F46" i="144" s="1"/>
  <c r="AW7" i="144"/>
  <c r="F21" i="144" s="1"/>
  <c r="F44" i="144" s="1"/>
  <c r="AV7" i="144"/>
  <c r="F20" i="144" s="1"/>
  <c r="F43" i="144" s="1"/>
  <c r="AU7" i="144"/>
  <c r="F19" i="144" s="1"/>
  <c r="F42" i="144" s="1"/>
  <c r="AT7" i="144"/>
  <c r="F18" i="144" s="1"/>
  <c r="F41" i="144" s="1"/>
  <c r="AS7" i="144"/>
  <c r="F17" i="144" s="1"/>
  <c r="F40" i="144" s="1"/>
  <c r="AR7" i="144"/>
  <c r="F16" i="144" s="1"/>
  <c r="F39" i="144" s="1"/>
  <c r="AQ7" i="144"/>
  <c r="F15" i="144" s="1"/>
  <c r="F38" i="144" s="1"/>
  <c r="AP7" i="144"/>
  <c r="F14" i="144" s="1"/>
  <c r="F37" i="144" s="1"/>
  <c r="AO7" i="144"/>
  <c r="F13" i="144" s="1"/>
  <c r="F36" i="144" s="1"/>
  <c r="AN7" i="144"/>
  <c r="F12" i="144" s="1"/>
  <c r="F35" i="144" s="1"/>
  <c r="AM7" i="144"/>
  <c r="F11" i="144" s="1"/>
  <c r="F34" i="144" s="1"/>
  <c r="AL7" i="144"/>
  <c r="F10" i="144" s="1"/>
  <c r="F33" i="144" s="1"/>
  <c r="AK7" i="144"/>
  <c r="F9" i="144" s="1"/>
  <c r="F32" i="144" s="1"/>
  <c r="AJ7" i="144"/>
  <c r="F8" i="144" s="1"/>
  <c r="F31" i="144" s="1"/>
  <c r="AI7" i="144"/>
  <c r="AH7" i="144"/>
  <c r="AG7" i="144"/>
  <c r="X7" i="144"/>
  <c r="X30" i="144" s="1"/>
  <c r="W7" i="144"/>
  <c r="W30" i="144" s="1"/>
  <c r="V7" i="144"/>
  <c r="V30" i="144" s="1"/>
  <c r="U7" i="144"/>
  <c r="U30" i="144" s="1"/>
  <c r="T7" i="144"/>
  <c r="T30" i="144" s="1"/>
  <c r="S7" i="144"/>
  <c r="S30" i="144" s="1"/>
  <c r="R7" i="144"/>
  <c r="R30" i="144" s="1"/>
  <c r="Q7" i="144"/>
  <c r="Q30" i="144" s="1"/>
  <c r="P7" i="144"/>
  <c r="P30" i="144" s="1"/>
  <c r="O7" i="144"/>
  <c r="O30" i="144" s="1"/>
  <c r="N7" i="144"/>
  <c r="N30" i="144" s="1"/>
  <c r="M7" i="144"/>
  <c r="M30" i="144" s="1"/>
  <c r="L7" i="144"/>
  <c r="L30" i="144" s="1"/>
  <c r="K7" i="144"/>
  <c r="K30" i="144" s="1"/>
  <c r="J7" i="144"/>
  <c r="J30" i="144" s="1"/>
  <c r="H7" i="144"/>
  <c r="H30" i="144" s="1"/>
  <c r="G7" i="144"/>
  <c r="G30" i="144" s="1"/>
  <c r="F7" i="144"/>
  <c r="F30" i="144" s="1"/>
  <c r="C7" i="144"/>
  <c r="C30" i="144" s="1"/>
  <c r="AY6" i="144"/>
  <c r="E23" i="144" s="1"/>
  <c r="E47" i="144" s="1"/>
  <c r="AX6" i="144"/>
  <c r="E22" i="144" s="1"/>
  <c r="E46" i="144" s="1"/>
  <c r="AW6" i="144"/>
  <c r="E21" i="144" s="1"/>
  <c r="E44" i="144" s="1"/>
  <c r="AV6" i="144"/>
  <c r="E20" i="144" s="1"/>
  <c r="E43" i="144" s="1"/>
  <c r="AU6" i="144"/>
  <c r="E19" i="144" s="1"/>
  <c r="E42" i="144" s="1"/>
  <c r="AT6" i="144"/>
  <c r="E18" i="144" s="1"/>
  <c r="E41" i="144" s="1"/>
  <c r="AS6" i="144"/>
  <c r="E17" i="144" s="1"/>
  <c r="E40" i="144" s="1"/>
  <c r="AR6" i="144"/>
  <c r="E16" i="144" s="1"/>
  <c r="E39" i="144" s="1"/>
  <c r="AQ6" i="144"/>
  <c r="E15" i="144" s="1"/>
  <c r="E38" i="144" s="1"/>
  <c r="AP6" i="144"/>
  <c r="E14" i="144" s="1"/>
  <c r="E37" i="144" s="1"/>
  <c r="AO6" i="144"/>
  <c r="E13" i="144" s="1"/>
  <c r="E36" i="144" s="1"/>
  <c r="AN6" i="144"/>
  <c r="E12" i="144" s="1"/>
  <c r="E35" i="144" s="1"/>
  <c r="AM6" i="144"/>
  <c r="E11" i="144" s="1"/>
  <c r="E34" i="144" s="1"/>
  <c r="AL6" i="144"/>
  <c r="E10" i="144" s="1"/>
  <c r="E33" i="144" s="1"/>
  <c r="AK6" i="144"/>
  <c r="E9" i="144" s="1"/>
  <c r="E32" i="144" s="1"/>
  <c r="AJ6" i="144"/>
  <c r="E8" i="144" s="1"/>
  <c r="E31" i="144" s="1"/>
  <c r="AI6" i="144"/>
  <c r="E7" i="144" s="1"/>
  <c r="E30" i="144" s="1"/>
  <c r="AH6" i="144"/>
  <c r="AG6" i="144"/>
  <c r="X6" i="144"/>
  <c r="X29" i="144" s="1"/>
  <c r="U6" i="144"/>
  <c r="U29" i="144" s="1"/>
  <c r="T6" i="144"/>
  <c r="T29" i="144" s="1"/>
  <c r="S6" i="144"/>
  <c r="S29" i="144" s="1"/>
  <c r="R6" i="144"/>
  <c r="R29" i="144" s="1"/>
  <c r="Q6" i="144"/>
  <c r="Q29" i="144" s="1"/>
  <c r="P6" i="144"/>
  <c r="P29" i="144" s="1"/>
  <c r="O6" i="144"/>
  <c r="O29" i="144" s="1"/>
  <c r="N6" i="144"/>
  <c r="N29" i="144" s="1"/>
  <c r="M6" i="144"/>
  <c r="M29" i="144" s="1"/>
  <c r="L6" i="144"/>
  <c r="L29" i="144" s="1"/>
  <c r="K6" i="144"/>
  <c r="K29" i="144" s="1"/>
  <c r="J6" i="144"/>
  <c r="J29" i="144" s="1"/>
  <c r="H6" i="144"/>
  <c r="H29" i="144" s="1"/>
  <c r="G6" i="144"/>
  <c r="G29" i="144" s="1"/>
  <c r="F6" i="144"/>
  <c r="F29" i="144" s="1"/>
  <c r="E6" i="144"/>
  <c r="E29" i="144" s="1"/>
  <c r="C6" i="144"/>
  <c r="C29" i="144" s="1"/>
  <c r="AY5" i="144"/>
  <c r="D23" i="144" s="1"/>
  <c r="D47" i="144" s="1"/>
  <c r="AX5" i="144"/>
  <c r="D22" i="144" s="1"/>
  <c r="D46" i="144" s="1"/>
  <c r="AW5" i="144"/>
  <c r="D21" i="144" s="1"/>
  <c r="D44" i="144" s="1"/>
  <c r="AV5" i="144"/>
  <c r="D20" i="144" s="1"/>
  <c r="D43" i="144" s="1"/>
  <c r="AU5" i="144"/>
  <c r="D19" i="144" s="1"/>
  <c r="D42" i="144" s="1"/>
  <c r="AT5" i="144"/>
  <c r="D18" i="144" s="1"/>
  <c r="D41" i="144" s="1"/>
  <c r="AS5" i="144"/>
  <c r="D17" i="144" s="1"/>
  <c r="D40" i="144" s="1"/>
  <c r="AR5" i="144"/>
  <c r="D16" i="144" s="1"/>
  <c r="D39" i="144" s="1"/>
  <c r="AQ5" i="144"/>
  <c r="D15" i="144" s="1"/>
  <c r="D38" i="144" s="1"/>
  <c r="AP5" i="144"/>
  <c r="D14" i="144" s="1"/>
  <c r="D37" i="144" s="1"/>
  <c r="AO5" i="144"/>
  <c r="D13" i="144" s="1"/>
  <c r="D36" i="144" s="1"/>
  <c r="AN5" i="144"/>
  <c r="D12" i="144" s="1"/>
  <c r="D35" i="144" s="1"/>
  <c r="AM5" i="144"/>
  <c r="D11" i="144" s="1"/>
  <c r="D34" i="144" s="1"/>
  <c r="AL5" i="144"/>
  <c r="D10" i="144" s="1"/>
  <c r="D33" i="144" s="1"/>
  <c r="AK5" i="144"/>
  <c r="D9" i="144" s="1"/>
  <c r="D32" i="144" s="1"/>
  <c r="AJ5" i="144"/>
  <c r="D8" i="144" s="1"/>
  <c r="D31" i="144" s="1"/>
  <c r="AI5" i="144"/>
  <c r="D7" i="144" s="1"/>
  <c r="D30" i="144" s="1"/>
  <c r="AH5" i="144"/>
  <c r="D6" i="144" s="1"/>
  <c r="D29" i="144" s="1"/>
  <c r="AG5" i="144"/>
  <c r="X5" i="144"/>
  <c r="X28" i="144" s="1"/>
  <c r="W5" i="144"/>
  <c r="W28" i="144" s="1"/>
  <c r="V5" i="144"/>
  <c r="V28" i="144" s="1"/>
  <c r="U5" i="144"/>
  <c r="U28" i="144" s="1"/>
  <c r="T5" i="144"/>
  <c r="T28" i="144" s="1"/>
  <c r="S5" i="144"/>
  <c r="S28" i="144" s="1"/>
  <c r="R5" i="144"/>
  <c r="R28" i="144" s="1"/>
  <c r="Q5" i="144"/>
  <c r="Q28" i="144" s="1"/>
  <c r="P5" i="144"/>
  <c r="P28" i="144" s="1"/>
  <c r="O5" i="144"/>
  <c r="O28" i="144" s="1"/>
  <c r="N5" i="144"/>
  <c r="N28" i="144" s="1"/>
  <c r="M5" i="144"/>
  <c r="M28" i="144" s="1"/>
  <c r="L5" i="144"/>
  <c r="L28" i="144" s="1"/>
  <c r="K5" i="144"/>
  <c r="K28" i="144" s="1"/>
  <c r="J5" i="144"/>
  <c r="J28" i="144" s="1"/>
  <c r="H5" i="144"/>
  <c r="H28" i="144" s="1"/>
  <c r="G5" i="144"/>
  <c r="G28" i="144" s="1"/>
  <c r="F5" i="144"/>
  <c r="F28" i="144" s="1"/>
  <c r="E5" i="144"/>
  <c r="E28" i="144" s="1"/>
  <c r="D5" i="144"/>
  <c r="D28" i="144" s="1"/>
  <c r="C5" i="144"/>
  <c r="C28" i="144" s="1"/>
  <c r="BH3" i="144"/>
  <c r="BG3" i="144"/>
  <c r="BF3" i="144"/>
  <c r="BD3" i="144"/>
  <c r="BC3" i="144"/>
  <c r="BB3" i="144"/>
  <c r="BA3" i="144"/>
  <c r="AN3" i="144"/>
  <c r="AM3" i="144"/>
  <c r="AL3" i="144"/>
  <c r="AK3" i="144"/>
  <c r="AJ3" i="144"/>
  <c r="AI3" i="144"/>
  <c r="AH3" i="144"/>
  <c r="AG3" i="144"/>
  <c r="D5" i="141"/>
  <c r="AZ26" i="143"/>
  <c r="AY26" i="143"/>
  <c r="AA23" i="143" s="1"/>
  <c r="AX26" i="143"/>
  <c r="AW26" i="143"/>
  <c r="AV26" i="143"/>
  <c r="AU26" i="143"/>
  <c r="AT26" i="143"/>
  <c r="AS26" i="143"/>
  <c r="AR26" i="143"/>
  <c r="AQ26" i="143"/>
  <c r="AP26" i="143"/>
  <c r="AO26" i="143"/>
  <c r="AN26" i="143"/>
  <c r="AM26" i="143"/>
  <c r="AL26" i="143"/>
  <c r="AK26" i="143"/>
  <c r="AJ26" i="143"/>
  <c r="AI26" i="143"/>
  <c r="AH26" i="143"/>
  <c r="AG26" i="143"/>
  <c r="AZ25" i="143"/>
  <c r="AY25" i="143"/>
  <c r="AX25" i="143"/>
  <c r="AW25" i="143"/>
  <c r="AV25" i="143"/>
  <c r="AU25" i="143"/>
  <c r="AT25" i="143"/>
  <c r="AS25" i="143"/>
  <c r="AR25" i="143"/>
  <c r="AQ25" i="143"/>
  <c r="AP25" i="143"/>
  <c r="AO25" i="143"/>
  <c r="AN25" i="143"/>
  <c r="AM25" i="143"/>
  <c r="AL25" i="143"/>
  <c r="AK25" i="143"/>
  <c r="AJ25" i="143"/>
  <c r="AI25" i="143"/>
  <c r="AH25" i="143"/>
  <c r="AG25" i="143"/>
  <c r="AZ24" i="143"/>
  <c r="AY24" i="143"/>
  <c r="AX24" i="143"/>
  <c r="AW24" i="143"/>
  <c r="AV24" i="143"/>
  <c r="AU24" i="143"/>
  <c r="AT24" i="143"/>
  <c r="AS24" i="143"/>
  <c r="AR24" i="143"/>
  <c r="AQ24" i="143"/>
  <c r="AP24" i="143"/>
  <c r="AO24" i="143"/>
  <c r="AN24" i="143"/>
  <c r="AM24" i="143"/>
  <c r="AL24" i="143"/>
  <c r="AK24" i="143"/>
  <c r="AJ24" i="143"/>
  <c r="X8" i="143" s="1"/>
  <c r="X31" i="143" s="1"/>
  <c r="AI24" i="143"/>
  <c r="AH24" i="143"/>
  <c r="AG24" i="143"/>
  <c r="AA24" i="143"/>
  <c r="Y24" i="143"/>
  <c r="Y47" i="143" s="1"/>
  <c r="X24" i="143"/>
  <c r="X47" i="143" s="1"/>
  <c r="AZ23" i="143"/>
  <c r="W24" i="143" s="1"/>
  <c r="W47" i="143" s="1"/>
  <c r="AY23" i="143"/>
  <c r="AX23" i="143"/>
  <c r="AW23" i="143"/>
  <c r="AV23" i="143"/>
  <c r="AU23" i="143"/>
  <c r="AT23" i="143"/>
  <c r="AS23" i="143"/>
  <c r="AR23" i="143"/>
  <c r="AQ23" i="143"/>
  <c r="AP23" i="143"/>
  <c r="AO23" i="143"/>
  <c r="AN23" i="143"/>
  <c r="AM23" i="143"/>
  <c r="AL23" i="143"/>
  <c r="AK23" i="143"/>
  <c r="AJ23" i="143"/>
  <c r="W8" i="143" s="1"/>
  <c r="W31" i="143" s="1"/>
  <c r="AI23" i="143"/>
  <c r="AH23" i="143"/>
  <c r="AG23" i="143"/>
  <c r="Y23" i="143"/>
  <c r="Y46" i="143" s="1"/>
  <c r="X23" i="143"/>
  <c r="X46" i="143" s="1"/>
  <c r="W23" i="143"/>
  <c r="W46" i="143" s="1"/>
  <c r="AZ22" i="143"/>
  <c r="V24" i="143" s="1"/>
  <c r="V47" i="143" s="1"/>
  <c r="AY22" i="143"/>
  <c r="V23" i="143" s="1"/>
  <c r="V46" i="143" s="1"/>
  <c r="AX22" i="143"/>
  <c r="AW22" i="143"/>
  <c r="V21" i="143" s="1"/>
  <c r="V44" i="143" s="1"/>
  <c r="AV22" i="143"/>
  <c r="AU22" i="143"/>
  <c r="AT22" i="143"/>
  <c r="AS22" i="143"/>
  <c r="AR22" i="143"/>
  <c r="AQ22" i="143"/>
  <c r="AP22" i="143"/>
  <c r="AO22" i="143"/>
  <c r="AN22" i="143"/>
  <c r="AM22" i="143"/>
  <c r="AL22" i="143"/>
  <c r="AK22" i="143"/>
  <c r="AJ22" i="143"/>
  <c r="AI22" i="143"/>
  <c r="AH22" i="143"/>
  <c r="AG22" i="143"/>
  <c r="Y45" i="143"/>
  <c r="X45" i="143"/>
  <c r="W45" i="143"/>
  <c r="V45" i="143"/>
  <c r="AX3" i="143"/>
  <c r="AZ21" i="143"/>
  <c r="U24" i="143" s="1"/>
  <c r="U47" i="143" s="1"/>
  <c r="AY21" i="143"/>
  <c r="U23" i="143" s="1"/>
  <c r="U46" i="143" s="1"/>
  <c r="AX21" i="143"/>
  <c r="U45" i="143" s="1"/>
  <c r="AW21" i="143"/>
  <c r="AV21" i="143"/>
  <c r="AU21" i="143"/>
  <c r="AT21" i="143"/>
  <c r="AS21" i="143"/>
  <c r="AR21" i="143"/>
  <c r="AQ21" i="143"/>
  <c r="AP21" i="143"/>
  <c r="AO21" i="143"/>
  <c r="AN21" i="143"/>
  <c r="AM21" i="143"/>
  <c r="AL21" i="143"/>
  <c r="AK21" i="143"/>
  <c r="AJ21" i="143"/>
  <c r="AI21" i="143"/>
  <c r="AH21" i="143"/>
  <c r="AG21" i="143"/>
  <c r="AA21" i="143"/>
  <c r="Y21" i="143"/>
  <c r="Y44" i="143" s="1"/>
  <c r="X21" i="143"/>
  <c r="X44" i="143" s="1"/>
  <c r="W21" i="143"/>
  <c r="W44" i="143" s="1"/>
  <c r="U21" i="143"/>
  <c r="U44" i="143" s="1"/>
  <c r="C21" i="143"/>
  <c r="AW3" i="143" s="1"/>
  <c r="AZ20" i="143"/>
  <c r="T24" i="143" s="1"/>
  <c r="T47" i="143" s="1"/>
  <c r="AY20" i="143"/>
  <c r="T23" i="143" s="1"/>
  <c r="T46" i="143" s="1"/>
  <c r="AX20" i="143"/>
  <c r="T45" i="143" s="1"/>
  <c r="AW20" i="143"/>
  <c r="T21" i="143" s="1"/>
  <c r="T44" i="143" s="1"/>
  <c r="AV20" i="143"/>
  <c r="AU20" i="143"/>
  <c r="AT20" i="143"/>
  <c r="AS20" i="143"/>
  <c r="AR20" i="143"/>
  <c r="AQ20" i="143"/>
  <c r="AP20" i="143"/>
  <c r="AO20" i="143"/>
  <c r="AN20" i="143"/>
  <c r="AM20" i="143"/>
  <c r="AL20" i="143"/>
  <c r="AK20" i="143"/>
  <c r="AJ20" i="143"/>
  <c r="AI20" i="143"/>
  <c r="AH20" i="143"/>
  <c r="AG20" i="143"/>
  <c r="AA20" i="143"/>
  <c r="Y20" i="143"/>
  <c r="Y43" i="143" s="1"/>
  <c r="X20" i="143"/>
  <c r="X43" i="143" s="1"/>
  <c r="W20" i="143"/>
  <c r="W43" i="143" s="1"/>
  <c r="V20" i="143"/>
  <c r="V43" i="143" s="1"/>
  <c r="U20" i="143"/>
  <c r="U43" i="143" s="1"/>
  <c r="T20" i="143"/>
  <c r="T43" i="143" s="1"/>
  <c r="C20" i="143"/>
  <c r="AV3" i="143" s="1"/>
  <c r="AZ19" i="143"/>
  <c r="S24" i="143" s="1"/>
  <c r="S47" i="143" s="1"/>
  <c r="AY19" i="143"/>
  <c r="S23" i="143" s="1"/>
  <c r="S46" i="143" s="1"/>
  <c r="AX19" i="143"/>
  <c r="S45" i="143" s="1"/>
  <c r="AW19" i="143"/>
  <c r="S21" i="143" s="1"/>
  <c r="S44" i="143" s="1"/>
  <c r="AV19" i="143"/>
  <c r="S20" i="143" s="1"/>
  <c r="S43" i="143" s="1"/>
  <c r="AU19" i="143"/>
  <c r="AT19" i="143"/>
  <c r="AS19" i="143"/>
  <c r="AR19" i="143"/>
  <c r="AQ19" i="143"/>
  <c r="AP19" i="143"/>
  <c r="AO19" i="143"/>
  <c r="AN19" i="143"/>
  <c r="AM19" i="143"/>
  <c r="AL19" i="143"/>
  <c r="AK19" i="143"/>
  <c r="AJ19" i="143"/>
  <c r="AI19" i="143"/>
  <c r="AH19" i="143"/>
  <c r="AG19" i="143"/>
  <c r="AA19" i="143"/>
  <c r="Y19" i="143"/>
  <c r="Y42" i="143" s="1"/>
  <c r="X19" i="143"/>
  <c r="X42" i="143" s="1"/>
  <c r="W19" i="143"/>
  <c r="W42" i="143" s="1"/>
  <c r="V19" i="143"/>
  <c r="V42" i="143" s="1"/>
  <c r="U19" i="143"/>
  <c r="U42" i="143" s="1"/>
  <c r="T19" i="143"/>
  <c r="T42" i="143" s="1"/>
  <c r="S19" i="143"/>
  <c r="S42" i="143" s="1"/>
  <c r="C19" i="143"/>
  <c r="AZ18" i="143"/>
  <c r="R24" i="143" s="1"/>
  <c r="R47" i="143" s="1"/>
  <c r="AY18" i="143"/>
  <c r="R23" i="143" s="1"/>
  <c r="R46" i="143" s="1"/>
  <c r="AX18" i="143"/>
  <c r="R45" i="143" s="1"/>
  <c r="AW18" i="143"/>
  <c r="R21" i="143" s="1"/>
  <c r="R44" i="143" s="1"/>
  <c r="AV18" i="143"/>
  <c r="R20" i="143" s="1"/>
  <c r="R43" i="143" s="1"/>
  <c r="AU18" i="143"/>
  <c r="R19" i="143" s="1"/>
  <c r="R42" i="143" s="1"/>
  <c r="AT18" i="143"/>
  <c r="AS18" i="143"/>
  <c r="AR18" i="143"/>
  <c r="AQ18" i="143"/>
  <c r="AP18" i="143"/>
  <c r="AO18" i="143"/>
  <c r="AN18" i="143"/>
  <c r="AM18" i="143"/>
  <c r="AL18" i="143"/>
  <c r="AK18" i="143"/>
  <c r="AJ18" i="143"/>
  <c r="AI18" i="143"/>
  <c r="AH18" i="143"/>
  <c r="AG18" i="143"/>
  <c r="AA18" i="143"/>
  <c r="Y18" i="143"/>
  <c r="Y41" i="143" s="1"/>
  <c r="X18" i="143"/>
  <c r="X41" i="143" s="1"/>
  <c r="W18" i="143"/>
  <c r="W41" i="143" s="1"/>
  <c r="V18" i="143"/>
  <c r="V41" i="143" s="1"/>
  <c r="U18" i="143"/>
  <c r="U41" i="143" s="1"/>
  <c r="T18" i="143"/>
  <c r="T41" i="143" s="1"/>
  <c r="S18" i="143"/>
  <c r="S41" i="143" s="1"/>
  <c r="R18" i="143"/>
  <c r="R41" i="143" s="1"/>
  <c r="C18" i="143"/>
  <c r="AZ17" i="143"/>
  <c r="Q24" i="143" s="1"/>
  <c r="Q47" i="143" s="1"/>
  <c r="AY17" i="143"/>
  <c r="Q23" i="143" s="1"/>
  <c r="Q46" i="143" s="1"/>
  <c r="AX17" i="143"/>
  <c r="Q45" i="143" s="1"/>
  <c r="AW17" i="143"/>
  <c r="Q21" i="143" s="1"/>
  <c r="Q44" i="143" s="1"/>
  <c r="AV17" i="143"/>
  <c r="Q20" i="143" s="1"/>
  <c r="Q43" i="143" s="1"/>
  <c r="AU17" i="143"/>
  <c r="Q19" i="143" s="1"/>
  <c r="Q42" i="143" s="1"/>
  <c r="AT17" i="143"/>
  <c r="Q18" i="143" s="1"/>
  <c r="Q41" i="143" s="1"/>
  <c r="AS17" i="143"/>
  <c r="AR17" i="143"/>
  <c r="AQ17" i="143"/>
  <c r="AP17" i="143"/>
  <c r="AO17" i="143"/>
  <c r="AN17" i="143"/>
  <c r="AM17" i="143"/>
  <c r="AL17" i="143"/>
  <c r="AK17" i="143"/>
  <c r="AJ17" i="143"/>
  <c r="AI17" i="143"/>
  <c r="AH17" i="143"/>
  <c r="AG17" i="143"/>
  <c r="AA17" i="143"/>
  <c r="Y17" i="143"/>
  <c r="Y40" i="143" s="1"/>
  <c r="X17" i="143"/>
  <c r="X40" i="143" s="1"/>
  <c r="W17" i="143"/>
  <c r="W40" i="143" s="1"/>
  <c r="V17" i="143"/>
  <c r="V40" i="143" s="1"/>
  <c r="U17" i="143"/>
  <c r="U40" i="143" s="1"/>
  <c r="T17" i="143"/>
  <c r="T40" i="143" s="1"/>
  <c r="S17" i="143"/>
  <c r="S40" i="143" s="1"/>
  <c r="R17" i="143"/>
  <c r="R40" i="143" s="1"/>
  <c r="Q17" i="143"/>
  <c r="Q40" i="143" s="1"/>
  <c r="C17" i="143"/>
  <c r="AS3" i="143" s="1"/>
  <c r="AZ16" i="143"/>
  <c r="P24" i="143" s="1"/>
  <c r="P47" i="143" s="1"/>
  <c r="AY16" i="143"/>
  <c r="P23" i="143" s="1"/>
  <c r="P46" i="143" s="1"/>
  <c r="AX16" i="143"/>
  <c r="P45" i="143" s="1"/>
  <c r="AW16" i="143"/>
  <c r="P21" i="143" s="1"/>
  <c r="P44" i="143" s="1"/>
  <c r="AV16" i="143"/>
  <c r="P20" i="143" s="1"/>
  <c r="P43" i="143" s="1"/>
  <c r="AU16" i="143"/>
  <c r="P19" i="143" s="1"/>
  <c r="P42" i="143" s="1"/>
  <c r="AT16" i="143"/>
  <c r="P18" i="143" s="1"/>
  <c r="P41" i="143" s="1"/>
  <c r="AS16" i="143"/>
  <c r="P17" i="143" s="1"/>
  <c r="P40" i="143" s="1"/>
  <c r="AR16" i="143"/>
  <c r="AQ16" i="143"/>
  <c r="AP16" i="143"/>
  <c r="AO16" i="143"/>
  <c r="AN16" i="143"/>
  <c r="AM16" i="143"/>
  <c r="AL16" i="143"/>
  <c r="AK16" i="143"/>
  <c r="AJ16" i="143"/>
  <c r="AI16" i="143"/>
  <c r="AH16" i="143"/>
  <c r="AG16" i="143"/>
  <c r="AA16" i="143"/>
  <c r="Y16" i="143"/>
  <c r="Y39" i="143" s="1"/>
  <c r="X16" i="143"/>
  <c r="X39" i="143" s="1"/>
  <c r="W16" i="143"/>
  <c r="W39" i="143" s="1"/>
  <c r="V16" i="143"/>
  <c r="V39" i="143" s="1"/>
  <c r="U16" i="143"/>
  <c r="U39" i="143" s="1"/>
  <c r="T16" i="143"/>
  <c r="T39" i="143" s="1"/>
  <c r="S16" i="143"/>
  <c r="S39" i="143" s="1"/>
  <c r="R16" i="143"/>
  <c r="R39" i="143" s="1"/>
  <c r="Q16" i="143"/>
  <c r="Q39" i="143" s="1"/>
  <c r="P16" i="143"/>
  <c r="P39" i="143" s="1"/>
  <c r="C16" i="143"/>
  <c r="AR3" i="143" s="1"/>
  <c r="AZ15" i="143"/>
  <c r="O24" i="143" s="1"/>
  <c r="O47" i="143" s="1"/>
  <c r="AY15" i="143"/>
  <c r="O23" i="143" s="1"/>
  <c r="O46" i="143" s="1"/>
  <c r="AX15" i="143"/>
  <c r="O45" i="143" s="1"/>
  <c r="AW15" i="143"/>
  <c r="O21" i="143" s="1"/>
  <c r="O44" i="143" s="1"/>
  <c r="AV15" i="143"/>
  <c r="O20" i="143" s="1"/>
  <c r="O43" i="143" s="1"/>
  <c r="AU15" i="143"/>
  <c r="O19" i="143" s="1"/>
  <c r="O42" i="143" s="1"/>
  <c r="AT15" i="143"/>
  <c r="O18" i="143" s="1"/>
  <c r="O41" i="143" s="1"/>
  <c r="AS15" i="143"/>
  <c r="O17" i="143" s="1"/>
  <c r="O40" i="143" s="1"/>
  <c r="AR15" i="143"/>
  <c r="O16" i="143" s="1"/>
  <c r="O39" i="143" s="1"/>
  <c r="AQ15" i="143"/>
  <c r="AP15" i="143"/>
  <c r="AO15" i="143"/>
  <c r="AN15" i="143"/>
  <c r="AM15" i="143"/>
  <c r="AL15" i="143"/>
  <c r="AK15" i="143"/>
  <c r="AJ15" i="143"/>
  <c r="AI15" i="143"/>
  <c r="AH15" i="143"/>
  <c r="AG15" i="143"/>
  <c r="AA15" i="143"/>
  <c r="Y15" i="143"/>
  <c r="Y38" i="143" s="1"/>
  <c r="X15" i="143"/>
  <c r="X38" i="143" s="1"/>
  <c r="W15" i="143"/>
  <c r="W38" i="143" s="1"/>
  <c r="V15" i="143"/>
  <c r="V38" i="143" s="1"/>
  <c r="U15" i="143"/>
  <c r="U38" i="143" s="1"/>
  <c r="T15" i="143"/>
  <c r="T38" i="143" s="1"/>
  <c r="S15" i="143"/>
  <c r="S38" i="143" s="1"/>
  <c r="R15" i="143"/>
  <c r="R38" i="143" s="1"/>
  <c r="Q15" i="143"/>
  <c r="Q38" i="143" s="1"/>
  <c r="P15" i="143"/>
  <c r="P38" i="143" s="1"/>
  <c r="O15" i="143"/>
  <c r="O38" i="143" s="1"/>
  <c r="C15" i="143"/>
  <c r="AZ14" i="143"/>
  <c r="N24" i="143" s="1"/>
  <c r="N47" i="143" s="1"/>
  <c r="AY14" i="143"/>
  <c r="N23" i="143" s="1"/>
  <c r="N46" i="143" s="1"/>
  <c r="AX14" i="143"/>
  <c r="N45" i="143" s="1"/>
  <c r="AW14" i="143"/>
  <c r="N21" i="143" s="1"/>
  <c r="N44" i="143" s="1"/>
  <c r="AV14" i="143"/>
  <c r="N20" i="143" s="1"/>
  <c r="N43" i="143" s="1"/>
  <c r="AU14" i="143"/>
  <c r="N19" i="143" s="1"/>
  <c r="N42" i="143" s="1"/>
  <c r="AT14" i="143"/>
  <c r="N18" i="143" s="1"/>
  <c r="N41" i="143" s="1"/>
  <c r="AS14" i="143"/>
  <c r="N17" i="143" s="1"/>
  <c r="N40" i="143" s="1"/>
  <c r="AR14" i="143"/>
  <c r="N16" i="143" s="1"/>
  <c r="N39" i="143" s="1"/>
  <c r="AQ14" i="143"/>
  <c r="N15" i="143" s="1"/>
  <c r="N38" i="143" s="1"/>
  <c r="AP14" i="143"/>
  <c r="AO14" i="143"/>
  <c r="AN14" i="143"/>
  <c r="AM14" i="143"/>
  <c r="AL14" i="143"/>
  <c r="AK14" i="143"/>
  <c r="AJ14" i="143"/>
  <c r="AI14" i="143"/>
  <c r="AH14" i="143"/>
  <c r="AG14" i="143"/>
  <c r="AA14" i="143"/>
  <c r="Y14" i="143"/>
  <c r="Y37" i="143" s="1"/>
  <c r="X14" i="143"/>
  <c r="X37" i="143" s="1"/>
  <c r="W14" i="143"/>
  <c r="W37" i="143" s="1"/>
  <c r="V14" i="143"/>
  <c r="V37" i="143" s="1"/>
  <c r="U14" i="143"/>
  <c r="U37" i="143" s="1"/>
  <c r="T14" i="143"/>
  <c r="T37" i="143" s="1"/>
  <c r="S14" i="143"/>
  <c r="S37" i="143" s="1"/>
  <c r="R14" i="143"/>
  <c r="R37" i="143" s="1"/>
  <c r="Q14" i="143"/>
  <c r="Q37" i="143" s="1"/>
  <c r="P14" i="143"/>
  <c r="P37" i="143" s="1"/>
  <c r="O14" i="143"/>
  <c r="O37" i="143" s="1"/>
  <c r="N14" i="143"/>
  <c r="N37" i="143" s="1"/>
  <c r="C14" i="143"/>
  <c r="AZ13" i="143"/>
  <c r="M24" i="143" s="1"/>
  <c r="M47" i="143" s="1"/>
  <c r="AY13" i="143"/>
  <c r="M23" i="143" s="1"/>
  <c r="M46" i="143" s="1"/>
  <c r="AX13" i="143"/>
  <c r="M45" i="143" s="1"/>
  <c r="AW13" i="143"/>
  <c r="M21" i="143" s="1"/>
  <c r="M44" i="143" s="1"/>
  <c r="AV13" i="143"/>
  <c r="M20" i="143" s="1"/>
  <c r="M43" i="143" s="1"/>
  <c r="AU13" i="143"/>
  <c r="M19" i="143" s="1"/>
  <c r="M42" i="143" s="1"/>
  <c r="AT13" i="143"/>
  <c r="M18" i="143" s="1"/>
  <c r="M41" i="143" s="1"/>
  <c r="AS13" i="143"/>
  <c r="M17" i="143" s="1"/>
  <c r="M40" i="143" s="1"/>
  <c r="AR13" i="143"/>
  <c r="M16" i="143" s="1"/>
  <c r="M39" i="143" s="1"/>
  <c r="AQ13" i="143"/>
  <c r="M15" i="143" s="1"/>
  <c r="M38" i="143" s="1"/>
  <c r="AP13" i="143"/>
  <c r="M14" i="143" s="1"/>
  <c r="M37" i="143" s="1"/>
  <c r="AO13" i="143"/>
  <c r="AN13" i="143"/>
  <c r="AM13" i="143"/>
  <c r="AL13" i="143"/>
  <c r="AK13" i="143"/>
  <c r="AJ13" i="143"/>
  <c r="AI13" i="143"/>
  <c r="AH13" i="143"/>
  <c r="AG13" i="143"/>
  <c r="AA13" i="143"/>
  <c r="Y13" i="143"/>
  <c r="Y36" i="143" s="1"/>
  <c r="X13" i="143"/>
  <c r="X36" i="143" s="1"/>
  <c r="W13" i="143"/>
  <c r="W36" i="143" s="1"/>
  <c r="V13" i="143"/>
  <c r="V36" i="143" s="1"/>
  <c r="U13" i="143"/>
  <c r="U36" i="143" s="1"/>
  <c r="T13" i="143"/>
  <c r="T36" i="143" s="1"/>
  <c r="S13" i="143"/>
  <c r="S36" i="143" s="1"/>
  <c r="R13" i="143"/>
  <c r="R36" i="143" s="1"/>
  <c r="Q13" i="143"/>
  <c r="Q36" i="143" s="1"/>
  <c r="P13" i="143"/>
  <c r="P36" i="143" s="1"/>
  <c r="O13" i="143"/>
  <c r="O36" i="143" s="1"/>
  <c r="N13" i="143"/>
  <c r="N36" i="143" s="1"/>
  <c r="M13" i="143"/>
  <c r="M36" i="143" s="1"/>
  <c r="C13" i="143"/>
  <c r="AZ12" i="143"/>
  <c r="L24" i="143" s="1"/>
  <c r="L47" i="143" s="1"/>
  <c r="AY12" i="143"/>
  <c r="L23" i="143" s="1"/>
  <c r="L46" i="143" s="1"/>
  <c r="AX12" i="143"/>
  <c r="L45" i="143" s="1"/>
  <c r="AW12" i="143"/>
  <c r="L21" i="143" s="1"/>
  <c r="L44" i="143" s="1"/>
  <c r="AV12" i="143"/>
  <c r="L20" i="143" s="1"/>
  <c r="L43" i="143" s="1"/>
  <c r="AU12" i="143"/>
  <c r="L19" i="143" s="1"/>
  <c r="L42" i="143" s="1"/>
  <c r="AT12" i="143"/>
  <c r="L18" i="143" s="1"/>
  <c r="L41" i="143" s="1"/>
  <c r="AS12" i="143"/>
  <c r="L17" i="143" s="1"/>
  <c r="L40" i="143" s="1"/>
  <c r="AR12" i="143"/>
  <c r="L16" i="143" s="1"/>
  <c r="L39" i="143" s="1"/>
  <c r="AQ12" i="143"/>
  <c r="L15" i="143" s="1"/>
  <c r="L38" i="143" s="1"/>
  <c r="AP12" i="143"/>
  <c r="L14" i="143" s="1"/>
  <c r="L37" i="143" s="1"/>
  <c r="AO12" i="143"/>
  <c r="L13" i="143" s="1"/>
  <c r="L36" i="143" s="1"/>
  <c r="AN12" i="143"/>
  <c r="AM12" i="143"/>
  <c r="AL12" i="143"/>
  <c r="AK12" i="143"/>
  <c r="AJ12" i="143"/>
  <c r="AI12" i="143"/>
  <c r="AH12" i="143"/>
  <c r="AG12" i="143"/>
  <c r="AA12" i="143"/>
  <c r="Y12" i="143"/>
  <c r="Y35" i="143" s="1"/>
  <c r="X12" i="143"/>
  <c r="X35" i="143" s="1"/>
  <c r="W12" i="143"/>
  <c r="W35" i="143" s="1"/>
  <c r="V12" i="143"/>
  <c r="V35" i="143" s="1"/>
  <c r="U12" i="143"/>
  <c r="U35" i="143" s="1"/>
  <c r="T12" i="143"/>
  <c r="T35" i="143" s="1"/>
  <c r="S12" i="143"/>
  <c r="S35" i="143" s="1"/>
  <c r="R12" i="143"/>
  <c r="R35" i="143" s="1"/>
  <c r="Q12" i="143"/>
  <c r="Q35" i="143" s="1"/>
  <c r="P12" i="143"/>
  <c r="P35" i="143" s="1"/>
  <c r="O12" i="143"/>
  <c r="O35" i="143" s="1"/>
  <c r="N12" i="143"/>
  <c r="N35" i="143" s="1"/>
  <c r="M12" i="143"/>
  <c r="M35" i="143" s="1"/>
  <c r="L12" i="143"/>
  <c r="L35" i="143" s="1"/>
  <c r="C12" i="143"/>
  <c r="AZ11" i="143"/>
  <c r="K24" i="143" s="1"/>
  <c r="K47" i="143" s="1"/>
  <c r="AY11" i="143"/>
  <c r="K23" i="143" s="1"/>
  <c r="K46" i="143" s="1"/>
  <c r="AX11" i="143"/>
  <c r="K45" i="143" s="1"/>
  <c r="AW11" i="143"/>
  <c r="K21" i="143" s="1"/>
  <c r="K44" i="143" s="1"/>
  <c r="AV11" i="143"/>
  <c r="K20" i="143" s="1"/>
  <c r="K43" i="143" s="1"/>
  <c r="AU11" i="143"/>
  <c r="K19" i="143" s="1"/>
  <c r="K42" i="143" s="1"/>
  <c r="AT11" i="143"/>
  <c r="AS11" i="143"/>
  <c r="K17" i="143" s="1"/>
  <c r="K40" i="143" s="1"/>
  <c r="AR11" i="143"/>
  <c r="K16" i="143" s="1"/>
  <c r="K39" i="143" s="1"/>
  <c r="AQ11" i="143"/>
  <c r="K15" i="143" s="1"/>
  <c r="K38" i="143" s="1"/>
  <c r="AP11" i="143"/>
  <c r="K14" i="143" s="1"/>
  <c r="K37" i="143" s="1"/>
  <c r="AO11" i="143"/>
  <c r="K13" i="143" s="1"/>
  <c r="K36" i="143" s="1"/>
  <c r="AN11" i="143"/>
  <c r="K12" i="143" s="1"/>
  <c r="K35" i="143" s="1"/>
  <c r="AM11" i="143"/>
  <c r="AL11" i="143"/>
  <c r="AK11" i="143"/>
  <c r="AJ11" i="143"/>
  <c r="AI11" i="143"/>
  <c r="AH11" i="143"/>
  <c r="AG11" i="143"/>
  <c r="K5" i="143" s="1"/>
  <c r="K28" i="143" s="1"/>
  <c r="AA11" i="143"/>
  <c r="Y11" i="143"/>
  <c r="Y34" i="143" s="1"/>
  <c r="X11" i="143"/>
  <c r="X34" i="143" s="1"/>
  <c r="W11" i="143"/>
  <c r="W34" i="143" s="1"/>
  <c r="V11" i="143"/>
  <c r="V34" i="143" s="1"/>
  <c r="U11" i="143"/>
  <c r="U34" i="143" s="1"/>
  <c r="T11" i="143"/>
  <c r="T34" i="143" s="1"/>
  <c r="S11" i="143"/>
  <c r="S34" i="143" s="1"/>
  <c r="R11" i="143"/>
  <c r="R34" i="143" s="1"/>
  <c r="Q11" i="143"/>
  <c r="Q34" i="143" s="1"/>
  <c r="P11" i="143"/>
  <c r="P34" i="143" s="1"/>
  <c r="O11" i="143"/>
  <c r="O34" i="143" s="1"/>
  <c r="N11" i="143"/>
  <c r="N34" i="143" s="1"/>
  <c r="M11" i="143"/>
  <c r="M34" i="143" s="1"/>
  <c r="L11" i="143"/>
  <c r="L34" i="143" s="1"/>
  <c r="K11" i="143"/>
  <c r="K34" i="143" s="1"/>
  <c r="C11" i="143"/>
  <c r="AZ10" i="143"/>
  <c r="J24" i="143" s="1"/>
  <c r="J47" i="143" s="1"/>
  <c r="AY10" i="143"/>
  <c r="J23" i="143" s="1"/>
  <c r="J46" i="143" s="1"/>
  <c r="AX10" i="143"/>
  <c r="J45" i="143" s="1"/>
  <c r="AW10" i="143"/>
  <c r="J21" i="143" s="1"/>
  <c r="J44" i="143" s="1"/>
  <c r="AV10" i="143"/>
  <c r="J20" i="143" s="1"/>
  <c r="J43" i="143" s="1"/>
  <c r="AU10" i="143"/>
  <c r="AT10" i="143"/>
  <c r="J18" i="143" s="1"/>
  <c r="J41" i="143" s="1"/>
  <c r="AS10" i="143"/>
  <c r="J17" i="143" s="1"/>
  <c r="J40" i="143" s="1"/>
  <c r="AR10" i="143"/>
  <c r="J16" i="143" s="1"/>
  <c r="J39" i="143" s="1"/>
  <c r="AQ10" i="143"/>
  <c r="J15" i="143" s="1"/>
  <c r="J38" i="143" s="1"/>
  <c r="AP10" i="143"/>
  <c r="J14" i="143" s="1"/>
  <c r="J37" i="143" s="1"/>
  <c r="AO10" i="143"/>
  <c r="J13" i="143" s="1"/>
  <c r="J36" i="143" s="1"/>
  <c r="AN10" i="143"/>
  <c r="J12" i="143" s="1"/>
  <c r="J35" i="143" s="1"/>
  <c r="AM10" i="143"/>
  <c r="J11" i="143" s="1"/>
  <c r="J34" i="143" s="1"/>
  <c r="AL10" i="143"/>
  <c r="AK10" i="143"/>
  <c r="AJ10" i="143"/>
  <c r="AI10" i="143"/>
  <c r="AH10" i="143"/>
  <c r="AG10" i="143"/>
  <c r="AA10" i="143"/>
  <c r="Y10" i="143"/>
  <c r="Y33" i="143" s="1"/>
  <c r="X10" i="143"/>
  <c r="X33" i="143" s="1"/>
  <c r="W10" i="143"/>
  <c r="W33" i="143" s="1"/>
  <c r="V10" i="143"/>
  <c r="V33" i="143" s="1"/>
  <c r="U10" i="143"/>
  <c r="U33" i="143" s="1"/>
  <c r="T10" i="143"/>
  <c r="T33" i="143" s="1"/>
  <c r="S10" i="143"/>
  <c r="S33" i="143" s="1"/>
  <c r="R10" i="143"/>
  <c r="R33" i="143" s="1"/>
  <c r="Q10" i="143"/>
  <c r="Q33" i="143" s="1"/>
  <c r="P10" i="143"/>
  <c r="P33" i="143" s="1"/>
  <c r="O10" i="143"/>
  <c r="O33" i="143" s="1"/>
  <c r="N10" i="143"/>
  <c r="N33" i="143" s="1"/>
  <c r="M10" i="143"/>
  <c r="M33" i="143" s="1"/>
  <c r="L10" i="143"/>
  <c r="L33" i="143" s="1"/>
  <c r="K10" i="143"/>
  <c r="K33" i="143" s="1"/>
  <c r="J10" i="143"/>
  <c r="J33" i="143" s="1"/>
  <c r="C10" i="143"/>
  <c r="AZ9" i="143"/>
  <c r="H24" i="143" s="1"/>
  <c r="H47" i="143" s="1"/>
  <c r="AY9" i="143"/>
  <c r="H23" i="143" s="1"/>
  <c r="H46" i="143" s="1"/>
  <c r="AX9" i="143"/>
  <c r="H45" i="143" s="1"/>
  <c r="AW9" i="143"/>
  <c r="H21" i="143" s="1"/>
  <c r="H44" i="143" s="1"/>
  <c r="AV9" i="143"/>
  <c r="H20" i="143" s="1"/>
  <c r="H43" i="143" s="1"/>
  <c r="AU9" i="143"/>
  <c r="H19" i="143" s="1"/>
  <c r="H42" i="143" s="1"/>
  <c r="AT9" i="143"/>
  <c r="H18" i="143" s="1"/>
  <c r="H41" i="143" s="1"/>
  <c r="AS9" i="143"/>
  <c r="H17" i="143" s="1"/>
  <c r="H40" i="143" s="1"/>
  <c r="AR9" i="143"/>
  <c r="H16" i="143" s="1"/>
  <c r="H39" i="143" s="1"/>
  <c r="AQ9" i="143"/>
  <c r="H15" i="143" s="1"/>
  <c r="H38" i="143" s="1"/>
  <c r="AP9" i="143"/>
  <c r="H14" i="143" s="1"/>
  <c r="H37" i="143" s="1"/>
  <c r="AO9" i="143"/>
  <c r="H13" i="143" s="1"/>
  <c r="H36" i="143" s="1"/>
  <c r="AN9" i="143"/>
  <c r="H12" i="143" s="1"/>
  <c r="H35" i="143" s="1"/>
  <c r="AM9" i="143"/>
  <c r="H11" i="143" s="1"/>
  <c r="H34" i="143" s="1"/>
  <c r="AL9" i="143"/>
  <c r="H10" i="143" s="1"/>
  <c r="H33" i="143" s="1"/>
  <c r="AK9" i="143"/>
  <c r="AJ9" i="143"/>
  <c r="AI9" i="143"/>
  <c r="AH9" i="143"/>
  <c r="AG9" i="143"/>
  <c r="AA9" i="143"/>
  <c r="Y9" i="143"/>
  <c r="Y32" i="143" s="1"/>
  <c r="X9" i="143"/>
  <c r="X32" i="143" s="1"/>
  <c r="W9" i="143"/>
  <c r="W32" i="143" s="1"/>
  <c r="V9" i="143"/>
  <c r="V32" i="143" s="1"/>
  <c r="U9" i="143"/>
  <c r="U32" i="143" s="1"/>
  <c r="T9" i="143"/>
  <c r="T32" i="143" s="1"/>
  <c r="S9" i="143"/>
  <c r="S32" i="143" s="1"/>
  <c r="R9" i="143"/>
  <c r="R32" i="143" s="1"/>
  <c r="Q9" i="143"/>
  <c r="Q32" i="143" s="1"/>
  <c r="P9" i="143"/>
  <c r="P32" i="143" s="1"/>
  <c r="O9" i="143"/>
  <c r="O32" i="143" s="1"/>
  <c r="N9" i="143"/>
  <c r="N32" i="143" s="1"/>
  <c r="M9" i="143"/>
  <c r="M32" i="143" s="1"/>
  <c r="L9" i="143"/>
  <c r="L32" i="143" s="1"/>
  <c r="K9" i="143"/>
  <c r="K32" i="143" s="1"/>
  <c r="J9" i="143"/>
  <c r="J32" i="143" s="1"/>
  <c r="H9" i="143"/>
  <c r="H32" i="143" s="1"/>
  <c r="C9" i="143"/>
  <c r="AZ8" i="143"/>
  <c r="G24" i="143" s="1"/>
  <c r="G47" i="143" s="1"/>
  <c r="AY8" i="143"/>
  <c r="G23" i="143" s="1"/>
  <c r="G46" i="143" s="1"/>
  <c r="AX8" i="143"/>
  <c r="G45" i="143" s="1"/>
  <c r="AW8" i="143"/>
  <c r="G21" i="143" s="1"/>
  <c r="G44" i="143" s="1"/>
  <c r="AV8" i="143"/>
  <c r="G20" i="143" s="1"/>
  <c r="G43" i="143" s="1"/>
  <c r="AU8" i="143"/>
  <c r="G19" i="143" s="1"/>
  <c r="G42" i="143" s="1"/>
  <c r="AT8" i="143"/>
  <c r="G18" i="143" s="1"/>
  <c r="G41" i="143" s="1"/>
  <c r="AS8" i="143"/>
  <c r="G17" i="143" s="1"/>
  <c r="G40" i="143" s="1"/>
  <c r="AR8" i="143"/>
  <c r="G16" i="143" s="1"/>
  <c r="G39" i="143" s="1"/>
  <c r="AQ8" i="143"/>
  <c r="G15" i="143" s="1"/>
  <c r="G38" i="143" s="1"/>
  <c r="AP8" i="143"/>
  <c r="G14" i="143" s="1"/>
  <c r="G37" i="143" s="1"/>
  <c r="AO8" i="143"/>
  <c r="G13" i="143" s="1"/>
  <c r="G36" i="143" s="1"/>
  <c r="AN8" i="143"/>
  <c r="G12" i="143" s="1"/>
  <c r="G35" i="143" s="1"/>
  <c r="AM8" i="143"/>
  <c r="G11" i="143" s="1"/>
  <c r="G34" i="143" s="1"/>
  <c r="AL8" i="143"/>
  <c r="G10" i="143" s="1"/>
  <c r="G33" i="143" s="1"/>
  <c r="AK8" i="143"/>
  <c r="G9" i="143" s="1"/>
  <c r="G32" i="143" s="1"/>
  <c r="AJ8" i="143"/>
  <c r="AI8" i="143"/>
  <c r="AH8" i="143"/>
  <c r="AG8" i="143"/>
  <c r="AA8" i="143"/>
  <c r="Y8" i="143"/>
  <c r="Y31" i="143" s="1"/>
  <c r="V8" i="143"/>
  <c r="V31" i="143" s="1"/>
  <c r="U8" i="143"/>
  <c r="U31" i="143" s="1"/>
  <c r="T8" i="143"/>
  <c r="T31" i="143" s="1"/>
  <c r="S8" i="143"/>
  <c r="S31" i="143" s="1"/>
  <c r="R8" i="143"/>
  <c r="R31" i="143" s="1"/>
  <c r="Q8" i="143"/>
  <c r="Q31" i="143" s="1"/>
  <c r="P8" i="143"/>
  <c r="P31" i="143" s="1"/>
  <c r="O8" i="143"/>
  <c r="O31" i="143" s="1"/>
  <c r="N8" i="143"/>
  <c r="N31" i="143" s="1"/>
  <c r="M8" i="143"/>
  <c r="M31" i="143" s="1"/>
  <c r="L8" i="143"/>
  <c r="L31" i="143" s="1"/>
  <c r="K8" i="143"/>
  <c r="K31" i="143" s="1"/>
  <c r="J8" i="143"/>
  <c r="J31" i="143" s="1"/>
  <c r="H8" i="143"/>
  <c r="H31" i="143" s="1"/>
  <c r="G8" i="143"/>
  <c r="G31" i="143" s="1"/>
  <c r="C8" i="143"/>
  <c r="AZ7" i="143"/>
  <c r="F24" i="143" s="1"/>
  <c r="F47" i="143" s="1"/>
  <c r="AY7" i="143"/>
  <c r="F23" i="143" s="1"/>
  <c r="F46" i="143" s="1"/>
  <c r="AX7" i="143"/>
  <c r="F45" i="143" s="1"/>
  <c r="AW7" i="143"/>
  <c r="F21" i="143" s="1"/>
  <c r="F44" i="143" s="1"/>
  <c r="AV7" i="143"/>
  <c r="F20" i="143" s="1"/>
  <c r="F43" i="143" s="1"/>
  <c r="AU7" i="143"/>
  <c r="F19" i="143" s="1"/>
  <c r="F42" i="143" s="1"/>
  <c r="AT7" i="143"/>
  <c r="F18" i="143" s="1"/>
  <c r="F41" i="143" s="1"/>
  <c r="AS7" i="143"/>
  <c r="F17" i="143" s="1"/>
  <c r="F40" i="143" s="1"/>
  <c r="AR7" i="143"/>
  <c r="F16" i="143" s="1"/>
  <c r="F39" i="143" s="1"/>
  <c r="AQ7" i="143"/>
  <c r="F15" i="143" s="1"/>
  <c r="F38" i="143" s="1"/>
  <c r="AP7" i="143"/>
  <c r="F14" i="143" s="1"/>
  <c r="F37" i="143" s="1"/>
  <c r="AO7" i="143"/>
  <c r="F13" i="143" s="1"/>
  <c r="F36" i="143" s="1"/>
  <c r="AN7" i="143"/>
  <c r="F12" i="143" s="1"/>
  <c r="F35" i="143" s="1"/>
  <c r="AM7" i="143"/>
  <c r="F11" i="143" s="1"/>
  <c r="F34" i="143" s="1"/>
  <c r="AL7" i="143"/>
  <c r="F10" i="143" s="1"/>
  <c r="F33" i="143" s="1"/>
  <c r="AK7" i="143"/>
  <c r="F9" i="143" s="1"/>
  <c r="F32" i="143" s="1"/>
  <c r="AJ7" i="143"/>
  <c r="F8" i="143" s="1"/>
  <c r="F31" i="143" s="1"/>
  <c r="AI7" i="143"/>
  <c r="AH7" i="143"/>
  <c r="AG7" i="143"/>
  <c r="AA7" i="143"/>
  <c r="Y7" i="143"/>
  <c r="Y30" i="143" s="1"/>
  <c r="X7" i="143"/>
  <c r="X30" i="143" s="1"/>
  <c r="W7" i="143"/>
  <c r="W30" i="143" s="1"/>
  <c r="V7" i="143"/>
  <c r="V30" i="143" s="1"/>
  <c r="U7" i="143"/>
  <c r="U30" i="143" s="1"/>
  <c r="T7" i="143"/>
  <c r="T30" i="143" s="1"/>
  <c r="S7" i="143"/>
  <c r="S30" i="143" s="1"/>
  <c r="R7" i="143"/>
  <c r="R30" i="143" s="1"/>
  <c r="Q7" i="143"/>
  <c r="Q30" i="143" s="1"/>
  <c r="P7" i="143"/>
  <c r="P30" i="143" s="1"/>
  <c r="O7" i="143"/>
  <c r="O30" i="143" s="1"/>
  <c r="N7" i="143"/>
  <c r="N30" i="143" s="1"/>
  <c r="M7" i="143"/>
  <c r="M30" i="143" s="1"/>
  <c r="L7" i="143"/>
  <c r="L30" i="143" s="1"/>
  <c r="K7" i="143"/>
  <c r="K30" i="143" s="1"/>
  <c r="J7" i="143"/>
  <c r="J30" i="143" s="1"/>
  <c r="H7" i="143"/>
  <c r="H30" i="143" s="1"/>
  <c r="G7" i="143"/>
  <c r="G30" i="143" s="1"/>
  <c r="F7" i="143"/>
  <c r="F30" i="143" s="1"/>
  <c r="C7" i="143"/>
  <c r="C30" i="143" s="1"/>
  <c r="AZ6" i="143"/>
  <c r="E24" i="143" s="1"/>
  <c r="E47" i="143" s="1"/>
  <c r="AY6" i="143"/>
  <c r="E23" i="143" s="1"/>
  <c r="E46" i="143" s="1"/>
  <c r="AX6" i="143"/>
  <c r="E45" i="143" s="1"/>
  <c r="AW6" i="143"/>
  <c r="E21" i="143" s="1"/>
  <c r="E44" i="143" s="1"/>
  <c r="AV6" i="143"/>
  <c r="E20" i="143" s="1"/>
  <c r="E43" i="143" s="1"/>
  <c r="AU6" i="143"/>
  <c r="E19" i="143" s="1"/>
  <c r="E42" i="143" s="1"/>
  <c r="AT6" i="143"/>
  <c r="E18" i="143" s="1"/>
  <c r="E41" i="143" s="1"/>
  <c r="AS6" i="143"/>
  <c r="E17" i="143" s="1"/>
  <c r="E40" i="143" s="1"/>
  <c r="AR6" i="143"/>
  <c r="E16" i="143" s="1"/>
  <c r="E39" i="143" s="1"/>
  <c r="AQ6" i="143"/>
  <c r="E15" i="143" s="1"/>
  <c r="E38" i="143" s="1"/>
  <c r="AP6" i="143"/>
  <c r="E14" i="143" s="1"/>
  <c r="E37" i="143" s="1"/>
  <c r="AO6" i="143"/>
  <c r="E13" i="143" s="1"/>
  <c r="E36" i="143" s="1"/>
  <c r="AN6" i="143"/>
  <c r="E12" i="143" s="1"/>
  <c r="E35" i="143" s="1"/>
  <c r="AM6" i="143"/>
  <c r="E11" i="143" s="1"/>
  <c r="E34" i="143" s="1"/>
  <c r="AL6" i="143"/>
  <c r="E10" i="143" s="1"/>
  <c r="E33" i="143" s="1"/>
  <c r="AK6" i="143"/>
  <c r="E9" i="143" s="1"/>
  <c r="E32" i="143" s="1"/>
  <c r="AJ6" i="143"/>
  <c r="E8" i="143" s="1"/>
  <c r="E31" i="143" s="1"/>
  <c r="AI6" i="143"/>
  <c r="E7" i="143" s="1"/>
  <c r="E30" i="143" s="1"/>
  <c r="AH6" i="143"/>
  <c r="AG6" i="143"/>
  <c r="AA6" i="143"/>
  <c r="Y6" i="143"/>
  <c r="Y29" i="143" s="1"/>
  <c r="X6" i="143"/>
  <c r="X29" i="143" s="1"/>
  <c r="W6" i="143"/>
  <c r="W29" i="143" s="1"/>
  <c r="V6" i="143"/>
  <c r="V29" i="143" s="1"/>
  <c r="U6" i="143"/>
  <c r="U29" i="143" s="1"/>
  <c r="T6" i="143"/>
  <c r="T29" i="143" s="1"/>
  <c r="S6" i="143"/>
  <c r="S29" i="143" s="1"/>
  <c r="R6" i="143"/>
  <c r="R29" i="143" s="1"/>
  <c r="Q6" i="143"/>
  <c r="Q29" i="143" s="1"/>
  <c r="P6" i="143"/>
  <c r="P29" i="143" s="1"/>
  <c r="O6" i="143"/>
  <c r="O29" i="143" s="1"/>
  <c r="N6" i="143"/>
  <c r="N29" i="143" s="1"/>
  <c r="M6" i="143"/>
  <c r="M29" i="143" s="1"/>
  <c r="L6" i="143"/>
  <c r="L29" i="143" s="1"/>
  <c r="K6" i="143"/>
  <c r="K29" i="143" s="1"/>
  <c r="J6" i="143"/>
  <c r="J29" i="143" s="1"/>
  <c r="H6" i="143"/>
  <c r="H29" i="143" s="1"/>
  <c r="G6" i="143"/>
  <c r="G29" i="143" s="1"/>
  <c r="F6" i="143"/>
  <c r="F29" i="143" s="1"/>
  <c r="E6" i="143"/>
  <c r="E29" i="143" s="1"/>
  <c r="C6" i="143"/>
  <c r="C29" i="143" s="1"/>
  <c r="AZ5" i="143"/>
  <c r="D24" i="143" s="1"/>
  <c r="D47" i="143" s="1"/>
  <c r="Z24" i="143" s="1"/>
  <c r="AY5" i="143"/>
  <c r="D23" i="143" s="1"/>
  <c r="D46" i="143" s="1"/>
  <c r="AX5" i="143"/>
  <c r="D45" i="143" s="1"/>
  <c r="AW5" i="143"/>
  <c r="D21" i="143" s="1"/>
  <c r="D44" i="143" s="1"/>
  <c r="AV5" i="143"/>
  <c r="D20" i="143" s="1"/>
  <c r="D43" i="143" s="1"/>
  <c r="Z20" i="143" s="1"/>
  <c r="J17" i="19" s="1"/>
  <c r="AU5" i="143"/>
  <c r="D19" i="143" s="1"/>
  <c r="D42" i="143" s="1"/>
  <c r="AT5" i="143"/>
  <c r="D18" i="143" s="1"/>
  <c r="D41" i="143" s="1"/>
  <c r="AS5" i="143"/>
  <c r="D17" i="143" s="1"/>
  <c r="D40" i="143" s="1"/>
  <c r="Z17" i="143" s="1"/>
  <c r="J14" i="19" s="1"/>
  <c r="AR5" i="143"/>
  <c r="D16" i="143" s="1"/>
  <c r="D39" i="143" s="1"/>
  <c r="Z16" i="143" s="1"/>
  <c r="J13" i="19" s="1"/>
  <c r="AQ5" i="143"/>
  <c r="D15" i="143" s="1"/>
  <c r="D38" i="143" s="1"/>
  <c r="AP5" i="143"/>
  <c r="D14" i="143" s="1"/>
  <c r="D37" i="143" s="1"/>
  <c r="AO5" i="143"/>
  <c r="D13" i="143" s="1"/>
  <c r="D36" i="143" s="1"/>
  <c r="AN5" i="143"/>
  <c r="D12" i="143" s="1"/>
  <c r="D35" i="143" s="1"/>
  <c r="Z12" i="143" s="1"/>
  <c r="J9" i="19" s="1"/>
  <c r="AM5" i="143"/>
  <c r="D11" i="143" s="1"/>
  <c r="D34" i="143" s="1"/>
  <c r="Z11" i="143" s="1"/>
  <c r="J8" i="19" s="1"/>
  <c r="AL5" i="143"/>
  <c r="D10" i="143" s="1"/>
  <c r="D33" i="143" s="1"/>
  <c r="Z10" i="143" s="1"/>
  <c r="J7" i="19" s="1"/>
  <c r="AK5" i="143"/>
  <c r="D9" i="143" s="1"/>
  <c r="D32" i="143" s="1"/>
  <c r="Z9" i="143" s="1"/>
  <c r="J6" i="19" s="1"/>
  <c r="AJ5" i="143"/>
  <c r="D8" i="143" s="1"/>
  <c r="D31" i="143" s="1"/>
  <c r="AI5" i="143"/>
  <c r="D7" i="143" s="1"/>
  <c r="D30" i="143" s="1"/>
  <c r="Z7" i="143" s="1"/>
  <c r="J4" i="19" s="1"/>
  <c r="AH5" i="143"/>
  <c r="D6" i="143" s="1"/>
  <c r="D29" i="143" s="1"/>
  <c r="Z6" i="143" s="1"/>
  <c r="J3" i="19" s="1"/>
  <c r="AG5" i="143"/>
  <c r="AA5" i="143"/>
  <c r="Y5" i="143"/>
  <c r="Y28" i="143" s="1"/>
  <c r="X5" i="143"/>
  <c r="X28" i="143" s="1"/>
  <c r="W5" i="143"/>
  <c r="W28" i="143" s="1"/>
  <c r="V5" i="143"/>
  <c r="V28" i="143" s="1"/>
  <c r="U5" i="143"/>
  <c r="U28" i="143" s="1"/>
  <c r="T5" i="143"/>
  <c r="T28" i="143" s="1"/>
  <c r="S5" i="143"/>
  <c r="S28" i="143" s="1"/>
  <c r="R5" i="143"/>
  <c r="R28" i="143" s="1"/>
  <c r="Q5" i="143"/>
  <c r="Q28" i="143" s="1"/>
  <c r="P5" i="143"/>
  <c r="P28" i="143" s="1"/>
  <c r="O5" i="143"/>
  <c r="O28" i="143" s="1"/>
  <c r="N5" i="143"/>
  <c r="N28" i="143" s="1"/>
  <c r="M5" i="143"/>
  <c r="M28" i="143" s="1"/>
  <c r="L5" i="143"/>
  <c r="L28" i="143" s="1"/>
  <c r="J5" i="143"/>
  <c r="J28" i="143" s="1"/>
  <c r="H5" i="143"/>
  <c r="H28" i="143" s="1"/>
  <c r="G5" i="143"/>
  <c r="G28" i="143" s="1"/>
  <c r="F5" i="143"/>
  <c r="F28" i="143" s="1"/>
  <c r="E5" i="143"/>
  <c r="E28" i="143" s="1"/>
  <c r="D5" i="143"/>
  <c r="D28" i="143" s="1"/>
  <c r="C5" i="143"/>
  <c r="C28" i="143" s="1"/>
  <c r="BU3" i="143"/>
  <c r="BT3" i="143"/>
  <c r="BD3" i="143"/>
  <c r="BC3" i="143"/>
  <c r="BB3" i="143"/>
  <c r="AZ3" i="143"/>
  <c r="AY3" i="143"/>
  <c r="AI3" i="143"/>
  <c r="AH3" i="143"/>
  <c r="AG3" i="143"/>
  <c r="AZ24" i="141"/>
  <c r="AY24" i="141"/>
  <c r="AX24" i="141"/>
  <c r="AW24" i="141"/>
  <c r="AV24" i="141"/>
  <c r="AU24" i="141"/>
  <c r="AT24" i="141"/>
  <c r="AS24" i="141"/>
  <c r="AR24" i="141"/>
  <c r="AQ24" i="141"/>
  <c r="AP24" i="141"/>
  <c r="X14" i="141" s="1"/>
  <c r="X37" i="141" s="1"/>
  <c r="AO24" i="141"/>
  <c r="AN24" i="141"/>
  <c r="AM24" i="141"/>
  <c r="AL24" i="141"/>
  <c r="AK24" i="141"/>
  <c r="AJ24" i="141"/>
  <c r="AI24" i="141"/>
  <c r="AH24" i="141"/>
  <c r="AG24" i="141"/>
  <c r="X6" i="141"/>
  <c r="AA24" i="141"/>
  <c r="X24" i="141"/>
  <c r="G24" i="141"/>
  <c r="F24" i="141"/>
  <c r="E24" i="141"/>
  <c r="D24" i="141"/>
  <c r="AA23" i="141"/>
  <c r="Y23" i="141"/>
  <c r="X23" i="141"/>
  <c r="W23" i="141"/>
  <c r="V23" i="141"/>
  <c r="U23" i="141"/>
  <c r="T23" i="141"/>
  <c r="S23" i="141"/>
  <c r="R23" i="141"/>
  <c r="Q23" i="141"/>
  <c r="P23" i="141"/>
  <c r="O23" i="141"/>
  <c r="N23" i="141"/>
  <c r="M23" i="141"/>
  <c r="L23" i="141"/>
  <c r="K23" i="141"/>
  <c r="J23" i="141"/>
  <c r="H23" i="141"/>
  <c r="G23" i="141"/>
  <c r="F23" i="141"/>
  <c r="E23" i="141"/>
  <c r="D23" i="141"/>
  <c r="AA22" i="141"/>
  <c r="Y22" i="141"/>
  <c r="X22" i="141"/>
  <c r="W22" i="141"/>
  <c r="V22" i="141"/>
  <c r="U22" i="141"/>
  <c r="T22" i="141"/>
  <c r="S22" i="141"/>
  <c r="R22" i="141"/>
  <c r="Q22" i="141"/>
  <c r="P22" i="141"/>
  <c r="O22" i="141"/>
  <c r="N22" i="141"/>
  <c r="M22" i="141"/>
  <c r="L22" i="141"/>
  <c r="K22" i="141"/>
  <c r="J22" i="141"/>
  <c r="H22" i="141"/>
  <c r="G22" i="141"/>
  <c r="F22" i="141"/>
  <c r="E22" i="141"/>
  <c r="D22" i="141"/>
  <c r="AA21" i="141"/>
  <c r="Y21" i="141"/>
  <c r="X21" i="141"/>
  <c r="W21" i="141"/>
  <c r="V21" i="141"/>
  <c r="U21" i="141"/>
  <c r="T21" i="141"/>
  <c r="S21" i="141"/>
  <c r="R21" i="141"/>
  <c r="Q21" i="141"/>
  <c r="P21" i="141"/>
  <c r="O21" i="141"/>
  <c r="N21" i="141"/>
  <c r="M21" i="141"/>
  <c r="L21" i="141"/>
  <c r="K21" i="141"/>
  <c r="J21" i="141"/>
  <c r="H21" i="141"/>
  <c r="G21" i="141"/>
  <c r="F21" i="141"/>
  <c r="E21" i="141"/>
  <c r="D21" i="141"/>
  <c r="AA20" i="141"/>
  <c r="Y20" i="141"/>
  <c r="X20" i="141"/>
  <c r="W20" i="141"/>
  <c r="V20" i="141"/>
  <c r="U20" i="141"/>
  <c r="T20" i="141"/>
  <c r="S20" i="141"/>
  <c r="R20" i="141"/>
  <c r="Q20" i="141"/>
  <c r="P20" i="141"/>
  <c r="O20" i="141"/>
  <c r="N20" i="141"/>
  <c r="M20" i="141"/>
  <c r="L20" i="141"/>
  <c r="K20" i="141"/>
  <c r="J20" i="141"/>
  <c r="H20" i="141"/>
  <c r="G20" i="141"/>
  <c r="F20" i="141"/>
  <c r="E20" i="141"/>
  <c r="D20" i="141"/>
  <c r="AA19" i="141"/>
  <c r="Y19" i="141"/>
  <c r="X19" i="141"/>
  <c r="W19" i="141"/>
  <c r="V19" i="141"/>
  <c r="U19" i="141"/>
  <c r="T19" i="141"/>
  <c r="S19" i="141"/>
  <c r="R19" i="141"/>
  <c r="Q19" i="141"/>
  <c r="P19" i="141"/>
  <c r="O19" i="141"/>
  <c r="N19" i="141"/>
  <c r="M19" i="141"/>
  <c r="L19" i="141"/>
  <c r="K19" i="141"/>
  <c r="J19" i="141"/>
  <c r="H19" i="141"/>
  <c r="G19" i="141"/>
  <c r="F19" i="141"/>
  <c r="E19" i="141"/>
  <c r="D19" i="141"/>
  <c r="AA18" i="141"/>
  <c r="Y18" i="141"/>
  <c r="X18" i="141"/>
  <c r="W18" i="141"/>
  <c r="V18" i="141"/>
  <c r="U18" i="141"/>
  <c r="T18" i="141"/>
  <c r="S18" i="141"/>
  <c r="R18" i="141"/>
  <c r="Q18" i="141"/>
  <c r="P18" i="141"/>
  <c r="O18" i="141"/>
  <c r="N18" i="141"/>
  <c r="M18" i="141"/>
  <c r="L18" i="141"/>
  <c r="K18" i="141"/>
  <c r="J18" i="141"/>
  <c r="H18" i="141"/>
  <c r="G18" i="141"/>
  <c r="F18" i="141"/>
  <c r="E18" i="141"/>
  <c r="D18" i="141"/>
  <c r="AA17" i="141"/>
  <c r="Y17" i="141"/>
  <c r="X17" i="141"/>
  <c r="W17" i="141"/>
  <c r="V17" i="141"/>
  <c r="U17" i="141"/>
  <c r="T17" i="141"/>
  <c r="S17" i="141"/>
  <c r="R17" i="141"/>
  <c r="Q17" i="141"/>
  <c r="P17" i="141"/>
  <c r="O17" i="141"/>
  <c r="N17" i="141"/>
  <c r="M17" i="141"/>
  <c r="L17" i="141"/>
  <c r="K17" i="141"/>
  <c r="J17" i="141"/>
  <c r="H17" i="141"/>
  <c r="G17" i="141"/>
  <c r="F17" i="141"/>
  <c r="E17" i="141"/>
  <c r="D17" i="141"/>
  <c r="X16" i="141"/>
  <c r="AA15" i="141"/>
  <c r="Y15" i="141"/>
  <c r="X15" i="141"/>
  <c r="W15" i="141"/>
  <c r="V15" i="141"/>
  <c r="U15" i="141"/>
  <c r="T15" i="141"/>
  <c r="S15" i="141"/>
  <c r="R15" i="141"/>
  <c r="Q15" i="141"/>
  <c r="P15" i="141"/>
  <c r="O15" i="141"/>
  <c r="N15" i="141"/>
  <c r="M15" i="141"/>
  <c r="L15" i="141"/>
  <c r="K15" i="141"/>
  <c r="J15" i="141"/>
  <c r="H15" i="141"/>
  <c r="G15" i="141"/>
  <c r="F15" i="141"/>
  <c r="E15" i="141"/>
  <c r="D15" i="141"/>
  <c r="Y14" i="141"/>
  <c r="G14" i="141"/>
  <c r="G37" i="141" s="1"/>
  <c r="F14" i="141"/>
  <c r="F37" i="141" s="1"/>
  <c r="E14" i="141"/>
  <c r="D14" i="141"/>
  <c r="X13" i="141"/>
  <c r="AA12" i="141"/>
  <c r="Y12" i="141"/>
  <c r="X12" i="141"/>
  <c r="W12" i="141"/>
  <c r="V12" i="141"/>
  <c r="U12" i="141"/>
  <c r="T12" i="141"/>
  <c r="S12" i="141"/>
  <c r="R12" i="141"/>
  <c r="Q12" i="141"/>
  <c r="P12" i="141"/>
  <c r="O12" i="141"/>
  <c r="N12" i="141"/>
  <c r="M12" i="141"/>
  <c r="L12" i="141"/>
  <c r="K12" i="141"/>
  <c r="J12" i="141"/>
  <c r="H12" i="141"/>
  <c r="G12" i="141"/>
  <c r="F12" i="141"/>
  <c r="E12" i="141"/>
  <c r="D12" i="141"/>
  <c r="AA11" i="141"/>
  <c r="Y11" i="141"/>
  <c r="X11" i="141"/>
  <c r="W11" i="141"/>
  <c r="V11" i="141"/>
  <c r="U11" i="141"/>
  <c r="T11" i="141"/>
  <c r="S11" i="141"/>
  <c r="R11" i="141"/>
  <c r="Q11" i="141"/>
  <c r="P11" i="141"/>
  <c r="O11" i="141"/>
  <c r="N11" i="141"/>
  <c r="M11" i="141"/>
  <c r="L11" i="141"/>
  <c r="K11" i="141"/>
  <c r="J11" i="141"/>
  <c r="H11" i="141"/>
  <c r="G11" i="141"/>
  <c r="F11" i="141"/>
  <c r="E11" i="141"/>
  <c r="D11" i="141"/>
  <c r="AA10" i="141"/>
  <c r="Y10" i="141"/>
  <c r="X10" i="141"/>
  <c r="W10" i="141"/>
  <c r="V10" i="141"/>
  <c r="U10" i="141"/>
  <c r="T10" i="141"/>
  <c r="S10" i="141"/>
  <c r="R10" i="141"/>
  <c r="Q10" i="141"/>
  <c r="P10" i="141"/>
  <c r="O10" i="141"/>
  <c r="N10" i="141"/>
  <c r="M10" i="141"/>
  <c r="L10" i="141"/>
  <c r="K10" i="141"/>
  <c r="J10" i="141"/>
  <c r="H10" i="141"/>
  <c r="G10" i="141"/>
  <c r="F10" i="141"/>
  <c r="E10" i="141"/>
  <c r="D10" i="141"/>
  <c r="AA9" i="141"/>
  <c r="Y9" i="141"/>
  <c r="X9" i="141"/>
  <c r="W9" i="141"/>
  <c r="V9" i="141"/>
  <c r="U9" i="141"/>
  <c r="T9" i="141"/>
  <c r="S9" i="141"/>
  <c r="R9" i="141"/>
  <c r="Q9" i="141"/>
  <c r="P9" i="141"/>
  <c r="O9" i="141"/>
  <c r="N9" i="141"/>
  <c r="M9" i="141"/>
  <c r="L9" i="141"/>
  <c r="K9" i="141"/>
  <c r="J9" i="141"/>
  <c r="H9" i="141"/>
  <c r="G9" i="141"/>
  <c r="F9" i="141"/>
  <c r="E9" i="141"/>
  <c r="D9" i="141"/>
  <c r="AA8" i="141"/>
  <c r="Y8" i="141"/>
  <c r="X8" i="141"/>
  <c r="W8" i="141"/>
  <c r="V8" i="141"/>
  <c r="U8" i="141"/>
  <c r="T8" i="141"/>
  <c r="S8" i="141"/>
  <c r="R8" i="141"/>
  <c r="Q8" i="141"/>
  <c r="P8" i="141"/>
  <c r="O8" i="141"/>
  <c r="N8" i="141"/>
  <c r="M8" i="141"/>
  <c r="L8" i="141"/>
  <c r="K8" i="141"/>
  <c r="J8" i="141"/>
  <c r="H8" i="141"/>
  <c r="G8" i="141"/>
  <c r="F8" i="141"/>
  <c r="E8" i="141"/>
  <c r="D8" i="141"/>
  <c r="AA7" i="141"/>
  <c r="Y7" i="141"/>
  <c r="X7" i="141"/>
  <c r="W7" i="141"/>
  <c r="V7" i="141"/>
  <c r="U7" i="141"/>
  <c r="T7" i="141"/>
  <c r="S7" i="141"/>
  <c r="R7" i="141"/>
  <c r="Q7" i="141"/>
  <c r="P7" i="141"/>
  <c r="O7" i="141"/>
  <c r="N7" i="141"/>
  <c r="M7" i="141"/>
  <c r="L7" i="141"/>
  <c r="K7" i="141"/>
  <c r="J7" i="141"/>
  <c r="H7" i="141"/>
  <c r="G7" i="141"/>
  <c r="F7" i="141"/>
  <c r="E7" i="141"/>
  <c r="D7" i="141"/>
  <c r="AA6" i="141"/>
  <c r="Y6" i="141"/>
  <c r="W6" i="141"/>
  <c r="V6" i="141"/>
  <c r="U6" i="141"/>
  <c r="T6" i="141"/>
  <c r="S6" i="141"/>
  <c r="R6" i="141"/>
  <c r="Q6" i="141"/>
  <c r="P6" i="141"/>
  <c r="O6" i="141"/>
  <c r="N6" i="141"/>
  <c r="M6" i="141"/>
  <c r="L6" i="141"/>
  <c r="K6" i="141"/>
  <c r="J6" i="141"/>
  <c r="H6" i="141"/>
  <c r="G6" i="141"/>
  <c r="F6" i="141"/>
  <c r="E6" i="141"/>
  <c r="D6" i="141"/>
  <c r="AA5" i="141"/>
  <c r="Y5" i="141"/>
  <c r="W5" i="141"/>
  <c r="V5" i="141"/>
  <c r="U5" i="141"/>
  <c r="T5" i="141"/>
  <c r="S5" i="141"/>
  <c r="Q5" i="141"/>
  <c r="P5" i="141"/>
  <c r="O5" i="141"/>
  <c r="N5" i="141"/>
  <c r="M5" i="141"/>
  <c r="L5" i="141"/>
  <c r="K5" i="141"/>
  <c r="J5" i="141"/>
  <c r="H5" i="141"/>
  <c r="G5" i="141"/>
  <c r="F5" i="141"/>
  <c r="E5" i="141"/>
  <c r="AG21" i="141"/>
  <c r="U28" i="141" s="1"/>
  <c r="AG22" i="141"/>
  <c r="V28" i="141" s="1"/>
  <c r="AG23" i="141"/>
  <c r="W28" i="141" s="1"/>
  <c r="X5" i="141"/>
  <c r="X28" i="141" s="1"/>
  <c r="AG25" i="141"/>
  <c r="AG26" i="141"/>
  <c r="Y28" i="141"/>
  <c r="D21" i="19"/>
  <c r="E21" i="19"/>
  <c r="AC5" i="140"/>
  <c r="AZ26" i="142"/>
  <c r="AY26" i="142"/>
  <c r="AX26" i="142"/>
  <c r="AW26" i="142"/>
  <c r="AA21" i="142" s="1"/>
  <c r="AV26" i="142"/>
  <c r="AU26" i="142"/>
  <c r="AT26" i="142"/>
  <c r="AS26" i="142"/>
  <c r="AR26" i="142"/>
  <c r="AA16" i="142" s="1"/>
  <c r="AQ26" i="142"/>
  <c r="AA15" i="142" s="1"/>
  <c r="AP26" i="142"/>
  <c r="AA14" i="142" s="1"/>
  <c r="AO26" i="142"/>
  <c r="AA13" i="142" s="1"/>
  <c r="AN26" i="142"/>
  <c r="AM26" i="142"/>
  <c r="AL26" i="142"/>
  <c r="AK26" i="142"/>
  <c r="AJ26" i="142"/>
  <c r="AI26" i="142"/>
  <c r="AH26" i="142"/>
  <c r="AA6" i="142" s="1"/>
  <c r="AG26" i="142"/>
  <c r="AA5" i="142" s="1"/>
  <c r="AZ25" i="142"/>
  <c r="AY25" i="142"/>
  <c r="Y23" i="142" s="1"/>
  <c r="Y46" i="142" s="1"/>
  <c r="AX25" i="142"/>
  <c r="Y22" i="142" s="1"/>
  <c r="Y45" i="142" s="1"/>
  <c r="AW25" i="142"/>
  <c r="Y21" i="142" s="1"/>
  <c r="Y44" i="142" s="1"/>
  <c r="AV25" i="142"/>
  <c r="AU25" i="142"/>
  <c r="Y19" i="142" s="1"/>
  <c r="Y42" i="142" s="1"/>
  <c r="AT25" i="142"/>
  <c r="Y18" i="142" s="1"/>
  <c r="Y41" i="142" s="1"/>
  <c r="AS25" i="142"/>
  <c r="Y17" i="142" s="1"/>
  <c r="Y40" i="142" s="1"/>
  <c r="AR25" i="142"/>
  <c r="Y16" i="142" s="1"/>
  <c r="Y39" i="142" s="1"/>
  <c r="AQ25" i="142"/>
  <c r="Y15" i="142" s="1"/>
  <c r="Y38" i="142" s="1"/>
  <c r="AP25" i="142"/>
  <c r="Y14" i="142" s="1"/>
  <c r="Y37" i="142" s="1"/>
  <c r="AO25" i="142"/>
  <c r="Y13" i="142" s="1"/>
  <c r="Y36" i="142" s="1"/>
  <c r="AN25" i="142"/>
  <c r="AM25" i="142"/>
  <c r="AL25" i="142"/>
  <c r="Y10" i="142" s="1"/>
  <c r="Y33" i="142" s="1"/>
  <c r="AK25" i="142"/>
  <c r="Y9" i="142" s="1"/>
  <c r="Y32" i="142" s="1"/>
  <c r="AJ25" i="142"/>
  <c r="AI25" i="142"/>
  <c r="Y7" i="142" s="1"/>
  <c r="Y30" i="142" s="1"/>
  <c r="AH25" i="142"/>
  <c r="Y6" i="142" s="1"/>
  <c r="Y29" i="142" s="1"/>
  <c r="AG25" i="142"/>
  <c r="Y5" i="142" s="1"/>
  <c r="Y28" i="142" s="1"/>
  <c r="AZ24" i="142"/>
  <c r="X24" i="142" s="1"/>
  <c r="X47" i="142" s="1"/>
  <c r="AY24" i="142"/>
  <c r="X23" i="142" s="1"/>
  <c r="X46" i="142" s="1"/>
  <c r="AX24" i="142"/>
  <c r="X22" i="142" s="1"/>
  <c r="X45" i="142" s="1"/>
  <c r="AW24" i="142"/>
  <c r="X21" i="142" s="1"/>
  <c r="X44" i="142" s="1"/>
  <c r="AV24" i="142"/>
  <c r="X20" i="142" s="1"/>
  <c r="X43" i="142" s="1"/>
  <c r="AU24" i="142"/>
  <c r="X19" i="142" s="1"/>
  <c r="X42" i="142" s="1"/>
  <c r="AT24" i="142"/>
  <c r="X18" i="142" s="1"/>
  <c r="X41" i="142" s="1"/>
  <c r="AS24" i="142"/>
  <c r="X17" i="142" s="1"/>
  <c r="X40" i="142" s="1"/>
  <c r="AR24" i="142"/>
  <c r="X16" i="142" s="1"/>
  <c r="X39" i="142" s="1"/>
  <c r="AQ24" i="142"/>
  <c r="X15" i="142" s="1"/>
  <c r="X38" i="142" s="1"/>
  <c r="AP24" i="142"/>
  <c r="X14" i="142" s="1"/>
  <c r="X37" i="142" s="1"/>
  <c r="AO24" i="142"/>
  <c r="X13" i="142" s="1"/>
  <c r="X36" i="142" s="1"/>
  <c r="AN24" i="142"/>
  <c r="AM24" i="142"/>
  <c r="X11" i="142" s="1"/>
  <c r="X34" i="142" s="1"/>
  <c r="AL24" i="142"/>
  <c r="X10" i="142" s="1"/>
  <c r="X33" i="142" s="1"/>
  <c r="AK24" i="142"/>
  <c r="X9" i="142" s="1"/>
  <c r="X32" i="142" s="1"/>
  <c r="AJ24" i="142"/>
  <c r="X8" i="142" s="1"/>
  <c r="X31" i="142" s="1"/>
  <c r="AI24" i="142"/>
  <c r="AH24" i="142"/>
  <c r="X6" i="142" s="1"/>
  <c r="X29" i="142" s="1"/>
  <c r="AG24" i="142"/>
  <c r="X5" i="142" s="1"/>
  <c r="X28" i="142" s="1"/>
  <c r="AA24" i="142"/>
  <c r="Y24" i="142"/>
  <c r="Y47" i="142" s="1"/>
  <c r="AZ23" i="142"/>
  <c r="W24" i="142" s="1"/>
  <c r="W47" i="142" s="1"/>
  <c r="AY23" i="142"/>
  <c r="W23" i="142" s="1"/>
  <c r="W46" i="142" s="1"/>
  <c r="AX23" i="142"/>
  <c r="W22" i="142" s="1"/>
  <c r="W45" i="142" s="1"/>
  <c r="AW23" i="142"/>
  <c r="W21" i="142" s="1"/>
  <c r="W44" i="142" s="1"/>
  <c r="AV23" i="142"/>
  <c r="W20" i="142" s="1"/>
  <c r="W43" i="142" s="1"/>
  <c r="AU23" i="142"/>
  <c r="W19" i="142" s="1"/>
  <c r="W42" i="142" s="1"/>
  <c r="AT23" i="142"/>
  <c r="W18" i="142" s="1"/>
  <c r="W41" i="142" s="1"/>
  <c r="AS23" i="142"/>
  <c r="W17" i="142" s="1"/>
  <c r="W40" i="142" s="1"/>
  <c r="AR23" i="142"/>
  <c r="W16" i="142" s="1"/>
  <c r="W39" i="142" s="1"/>
  <c r="AQ23" i="142"/>
  <c r="W15" i="142" s="1"/>
  <c r="W38" i="142" s="1"/>
  <c r="AP23" i="142"/>
  <c r="W14" i="142" s="1"/>
  <c r="W37" i="142" s="1"/>
  <c r="AO23" i="142"/>
  <c r="W13" i="142" s="1"/>
  <c r="W36" i="142" s="1"/>
  <c r="AN23" i="142"/>
  <c r="W12" i="142" s="1"/>
  <c r="W35" i="142" s="1"/>
  <c r="AM23" i="142"/>
  <c r="W11" i="142" s="1"/>
  <c r="W34" i="142" s="1"/>
  <c r="AL23" i="142"/>
  <c r="AK23" i="142"/>
  <c r="W9" i="142" s="1"/>
  <c r="W32" i="142" s="1"/>
  <c r="AJ23" i="142"/>
  <c r="W8" i="142" s="1"/>
  <c r="W31" i="142" s="1"/>
  <c r="AI23" i="142"/>
  <c r="AH23" i="142"/>
  <c r="W6" i="142" s="1"/>
  <c r="W29" i="142" s="1"/>
  <c r="AG23" i="142"/>
  <c r="W5" i="142" s="1"/>
  <c r="W28" i="142" s="1"/>
  <c r="AA23" i="142"/>
  <c r="AZ22" i="142"/>
  <c r="V24" i="142" s="1"/>
  <c r="V47" i="142" s="1"/>
  <c r="AY22" i="142"/>
  <c r="V23" i="142" s="1"/>
  <c r="V46" i="142" s="1"/>
  <c r="AX22" i="142"/>
  <c r="V22" i="142" s="1"/>
  <c r="V45" i="142" s="1"/>
  <c r="AW22" i="142"/>
  <c r="V21" i="142" s="1"/>
  <c r="V44" i="142" s="1"/>
  <c r="AV22" i="142"/>
  <c r="V20" i="142" s="1"/>
  <c r="V43" i="142" s="1"/>
  <c r="AU22" i="142"/>
  <c r="V19" i="142" s="1"/>
  <c r="V42" i="142" s="1"/>
  <c r="AT22" i="142"/>
  <c r="V18" i="142" s="1"/>
  <c r="V41" i="142" s="1"/>
  <c r="AS22" i="142"/>
  <c r="V17" i="142" s="1"/>
  <c r="V40" i="142" s="1"/>
  <c r="AR22" i="142"/>
  <c r="V16" i="142" s="1"/>
  <c r="V39" i="142" s="1"/>
  <c r="AQ22" i="142"/>
  <c r="V15" i="142" s="1"/>
  <c r="V38" i="142" s="1"/>
  <c r="AP22" i="142"/>
  <c r="V14" i="142" s="1"/>
  <c r="V37" i="142" s="1"/>
  <c r="AO22" i="142"/>
  <c r="V13" i="142" s="1"/>
  <c r="V36" i="142" s="1"/>
  <c r="AN22" i="142"/>
  <c r="V12" i="142" s="1"/>
  <c r="V35" i="142" s="1"/>
  <c r="AM22" i="142"/>
  <c r="V11" i="142" s="1"/>
  <c r="V34" i="142" s="1"/>
  <c r="AL22" i="142"/>
  <c r="V10" i="142" s="1"/>
  <c r="V33" i="142" s="1"/>
  <c r="AK22" i="142"/>
  <c r="V9" i="142" s="1"/>
  <c r="V32" i="142" s="1"/>
  <c r="AJ22" i="142"/>
  <c r="V8" i="142" s="1"/>
  <c r="V31" i="142" s="1"/>
  <c r="AI22" i="142"/>
  <c r="AH22" i="142"/>
  <c r="AG22" i="142"/>
  <c r="V5" i="142" s="1"/>
  <c r="V28" i="142" s="1"/>
  <c r="C45" i="142"/>
  <c r="AZ21" i="142"/>
  <c r="U24" i="142" s="1"/>
  <c r="U47" i="142" s="1"/>
  <c r="AY21" i="142"/>
  <c r="U23" i="142" s="1"/>
  <c r="U46" i="142" s="1"/>
  <c r="AX21" i="142"/>
  <c r="U22" i="142" s="1"/>
  <c r="U45" i="142" s="1"/>
  <c r="AW21" i="142"/>
  <c r="U21" i="142" s="1"/>
  <c r="U44" i="142" s="1"/>
  <c r="AV21" i="142"/>
  <c r="U20" i="142" s="1"/>
  <c r="U43" i="142" s="1"/>
  <c r="AU21" i="142"/>
  <c r="U19" i="142" s="1"/>
  <c r="U42" i="142" s="1"/>
  <c r="AT21" i="142"/>
  <c r="U18" i="142" s="1"/>
  <c r="U41" i="142" s="1"/>
  <c r="AS21" i="142"/>
  <c r="U17" i="142" s="1"/>
  <c r="U40" i="142" s="1"/>
  <c r="AR21" i="142"/>
  <c r="U16" i="142" s="1"/>
  <c r="U39" i="142" s="1"/>
  <c r="AQ21" i="142"/>
  <c r="U15" i="142" s="1"/>
  <c r="U38" i="142" s="1"/>
  <c r="AP21" i="142"/>
  <c r="U14" i="142" s="1"/>
  <c r="U37" i="142" s="1"/>
  <c r="AO21" i="142"/>
  <c r="U13" i="142" s="1"/>
  <c r="U36" i="142" s="1"/>
  <c r="AN21" i="142"/>
  <c r="U12" i="142" s="1"/>
  <c r="U35" i="142" s="1"/>
  <c r="AM21" i="142"/>
  <c r="AL21" i="142"/>
  <c r="U10" i="142" s="1"/>
  <c r="U33" i="142" s="1"/>
  <c r="AK21" i="142"/>
  <c r="U9" i="142" s="1"/>
  <c r="U32" i="142" s="1"/>
  <c r="AJ21" i="142"/>
  <c r="U8" i="142" s="1"/>
  <c r="U31" i="142" s="1"/>
  <c r="AI21" i="142"/>
  <c r="AH21" i="142"/>
  <c r="U6" i="142" s="1"/>
  <c r="U29" i="142" s="1"/>
  <c r="AG21" i="142"/>
  <c r="U5" i="142" s="1"/>
  <c r="U28" i="142" s="1"/>
  <c r="C21" i="142"/>
  <c r="C44" i="142" s="1"/>
  <c r="AZ20" i="142"/>
  <c r="T24" i="142" s="1"/>
  <c r="T47" i="142" s="1"/>
  <c r="AY20" i="142"/>
  <c r="T23" i="142" s="1"/>
  <c r="T46" i="142" s="1"/>
  <c r="AX20" i="142"/>
  <c r="T22" i="142" s="1"/>
  <c r="T45" i="142" s="1"/>
  <c r="AW20" i="142"/>
  <c r="T21" i="142" s="1"/>
  <c r="T44" i="142" s="1"/>
  <c r="AV20" i="142"/>
  <c r="T20" i="142" s="1"/>
  <c r="T43" i="142" s="1"/>
  <c r="AU20" i="142"/>
  <c r="T19" i="142" s="1"/>
  <c r="T42" i="142" s="1"/>
  <c r="AT20" i="142"/>
  <c r="T18" i="142" s="1"/>
  <c r="T41" i="142" s="1"/>
  <c r="AS20" i="142"/>
  <c r="T17" i="142" s="1"/>
  <c r="T40" i="142" s="1"/>
  <c r="AR20" i="142"/>
  <c r="T16" i="142" s="1"/>
  <c r="T39" i="142" s="1"/>
  <c r="AQ20" i="142"/>
  <c r="T15" i="142" s="1"/>
  <c r="T38" i="142" s="1"/>
  <c r="AP20" i="142"/>
  <c r="T14" i="142" s="1"/>
  <c r="T37" i="142" s="1"/>
  <c r="AO20" i="142"/>
  <c r="T13" i="142" s="1"/>
  <c r="T36" i="142" s="1"/>
  <c r="AN20" i="142"/>
  <c r="T12" i="142" s="1"/>
  <c r="T35" i="142" s="1"/>
  <c r="AM20" i="142"/>
  <c r="T11" i="142" s="1"/>
  <c r="T34" i="142" s="1"/>
  <c r="AL20" i="142"/>
  <c r="T10" i="142" s="1"/>
  <c r="T33" i="142" s="1"/>
  <c r="AK20" i="142"/>
  <c r="AJ20" i="142"/>
  <c r="AI20" i="142"/>
  <c r="T7" i="142" s="1"/>
  <c r="T30" i="142" s="1"/>
  <c r="AH20" i="142"/>
  <c r="AG20" i="142"/>
  <c r="T5" i="142" s="1"/>
  <c r="T28" i="142" s="1"/>
  <c r="AA20" i="142"/>
  <c r="Y20" i="142"/>
  <c r="Y43" i="142" s="1"/>
  <c r="C20" i="142"/>
  <c r="C43" i="142" s="1"/>
  <c r="AZ19" i="142"/>
  <c r="S24" i="142" s="1"/>
  <c r="S47" i="142" s="1"/>
  <c r="AY19" i="142"/>
  <c r="S23" i="142" s="1"/>
  <c r="S46" i="142" s="1"/>
  <c r="AX19" i="142"/>
  <c r="S22" i="142" s="1"/>
  <c r="S45" i="142" s="1"/>
  <c r="AW19" i="142"/>
  <c r="S21" i="142" s="1"/>
  <c r="S44" i="142" s="1"/>
  <c r="AV19" i="142"/>
  <c r="S20" i="142" s="1"/>
  <c r="S43" i="142" s="1"/>
  <c r="AU19" i="142"/>
  <c r="S19" i="142" s="1"/>
  <c r="S42" i="142" s="1"/>
  <c r="AT19" i="142"/>
  <c r="AS19" i="142"/>
  <c r="S17" i="142" s="1"/>
  <c r="S40" i="142" s="1"/>
  <c r="AR19" i="142"/>
  <c r="S16" i="142" s="1"/>
  <c r="S39" i="142" s="1"/>
  <c r="AQ19" i="142"/>
  <c r="S15" i="142" s="1"/>
  <c r="S38" i="142" s="1"/>
  <c r="AP19" i="142"/>
  <c r="S14" i="142" s="1"/>
  <c r="S37" i="142" s="1"/>
  <c r="AO19" i="142"/>
  <c r="S13" i="142" s="1"/>
  <c r="S36" i="142" s="1"/>
  <c r="AN19" i="142"/>
  <c r="S12" i="142" s="1"/>
  <c r="S35" i="142" s="1"/>
  <c r="AM19" i="142"/>
  <c r="S11" i="142" s="1"/>
  <c r="S34" i="142" s="1"/>
  <c r="AL19" i="142"/>
  <c r="S10" i="142" s="1"/>
  <c r="S33" i="142" s="1"/>
  <c r="AK19" i="142"/>
  <c r="S9" i="142" s="1"/>
  <c r="S32" i="142" s="1"/>
  <c r="AJ19" i="142"/>
  <c r="AI19" i="142"/>
  <c r="S7" i="142" s="1"/>
  <c r="S30" i="142" s="1"/>
  <c r="AH19" i="142"/>
  <c r="S6" i="142" s="1"/>
  <c r="S29" i="142" s="1"/>
  <c r="AG19" i="142"/>
  <c r="S5" i="142" s="1"/>
  <c r="S28" i="142" s="1"/>
  <c r="AA19" i="142"/>
  <c r="C19" i="142"/>
  <c r="C42" i="142" s="1"/>
  <c r="AZ18" i="142"/>
  <c r="R24" i="142" s="1"/>
  <c r="R47" i="142" s="1"/>
  <c r="AY18" i="142"/>
  <c r="R23" i="142" s="1"/>
  <c r="R46" i="142" s="1"/>
  <c r="AX18" i="142"/>
  <c r="R22" i="142" s="1"/>
  <c r="R45" i="142" s="1"/>
  <c r="AW18" i="142"/>
  <c r="R21" i="142" s="1"/>
  <c r="R44" i="142" s="1"/>
  <c r="AV18" i="142"/>
  <c r="R20" i="142" s="1"/>
  <c r="R43" i="142" s="1"/>
  <c r="AU18" i="142"/>
  <c r="R19" i="142" s="1"/>
  <c r="R42" i="142" s="1"/>
  <c r="AT18" i="142"/>
  <c r="R18" i="142" s="1"/>
  <c r="R41" i="142" s="1"/>
  <c r="AS18" i="142"/>
  <c r="AR18" i="142"/>
  <c r="R16" i="142" s="1"/>
  <c r="R39" i="142" s="1"/>
  <c r="AQ18" i="142"/>
  <c r="R15" i="142" s="1"/>
  <c r="R38" i="142" s="1"/>
  <c r="AP18" i="142"/>
  <c r="R14" i="142" s="1"/>
  <c r="R37" i="142" s="1"/>
  <c r="AO18" i="142"/>
  <c r="R13" i="142" s="1"/>
  <c r="R36" i="142" s="1"/>
  <c r="AN18" i="142"/>
  <c r="R12" i="142" s="1"/>
  <c r="R35" i="142" s="1"/>
  <c r="AM18" i="142"/>
  <c r="R11" i="142" s="1"/>
  <c r="R34" i="142" s="1"/>
  <c r="AL18" i="142"/>
  <c r="R10" i="142" s="1"/>
  <c r="R33" i="142" s="1"/>
  <c r="AK18" i="142"/>
  <c r="R9" i="142" s="1"/>
  <c r="R32" i="142" s="1"/>
  <c r="AJ18" i="142"/>
  <c r="R8" i="142" s="1"/>
  <c r="R31" i="142" s="1"/>
  <c r="AI18" i="142"/>
  <c r="R7" i="142" s="1"/>
  <c r="R30" i="142" s="1"/>
  <c r="AH18" i="142"/>
  <c r="R6" i="142" s="1"/>
  <c r="R29" i="142" s="1"/>
  <c r="AG18" i="142"/>
  <c r="AA18" i="142"/>
  <c r="S18" i="142"/>
  <c r="S41" i="142" s="1"/>
  <c r="C18" i="142"/>
  <c r="C41" i="142" s="1"/>
  <c r="AZ17" i="142"/>
  <c r="Q24" i="142" s="1"/>
  <c r="Q47" i="142" s="1"/>
  <c r="AY17" i="142"/>
  <c r="Q23" i="142" s="1"/>
  <c r="Q46" i="142" s="1"/>
  <c r="AX17" i="142"/>
  <c r="Q22" i="142" s="1"/>
  <c r="Q45" i="142" s="1"/>
  <c r="AW17" i="142"/>
  <c r="Q21" i="142" s="1"/>
  <c r="Q44" i="142" s="1"/>
  <c r="AV17" i="142"/>
  <c r="Q20" i="142" s="1"/>
  <c r="Q43" i="142" s="1"/>
  <c r="AU17" i="142"/>
  <c r="Q19" i="142" s="1"/>
  <c r="Q42" i="142" s="1"/>
  <c r="AT17" i="142"/>
  <c r="Q18" i="142" s="1"/>
  <c r="Q41" i="142" s="1"/>
  <c r="AS17" i="142"/>
  <c r="Q17" i="142" s="1"/>
  <c r="Q40" i="142" s="1"/>
  <c r="AR17" i="142"/>
  <c r="Q16" i="142" s="1"/>
  <c r="Q39" i="142" s="1"/>
  <c r="AQ17" i="142"/>
  <c r="Q15" i="142" s="1"/>
  <c r="Q38" i="142" s="1"/>
  <c r="AP17" i="142"/>
  <c r="Q14" i="142" s="1"/>
  <c r="Q37" i="142" s="1"/>
  <c r="AO17" i="142"/>
  <c r="Q13" i="142" s="1"/>
  <c r="Q36" i="142" s="1"/>
  <c r="AN17" i="142"/>
  <c r="Q12" i="142" s="1"/>
  <c r="Q35" i="142" s="1"/>
  <c r="AM17" i="142"/>
  <c r="Q11" i="142" s="1"/>
  <c r="Q34" i="142" s="1"/>
  <c r="AL17" i="142"/>
  <c r="Q10" i="142" s="1"/>
  <c r="Q33" i="142" s="1"/>
  <c r="AK17" i="142"/>
  <c r="Q9" i="142" s="1"/>
  <c r="Q32" i="142" s="1"/>
  <c r="AJ17" i="142"/>
  <c r="Q8" i="142" s="1"/>
  <c r="Q31" i="142" s="1"/>
  <c r="AI17" i="142"/>
  <c r="AH17" i="142"/>
  <c r="AG17" i="142"/>
  <c r="AA17" i="142"/>
  <c r="R17" i="142"/>
  <c r="R40" i="142" s="1"/>
  <c r="C17" i="142"/>
  <c r="C40" i="142" s="1"/>
  <c r="AZ16" i="142"/>
  <c r="P24" i="142" s="1"/>
  <c r="P47" i="142" s="1"/>
  <c r="AY16" i="142"/>
  <c r="P23" i="142" s="1"/>
  <c r="P46" i="142" s="1"/>
  <c r="AX16" i="142"/>
  <c r="P22" i="142" s="1"/>
  <c r="P45" i="142" s="1"/>
  <c r="AW16" i="142"/>
  <c r="P21" i="142" s="1"/>
  <c r="P44" i="142" s="1"/>
  <c r="AV16" i="142"/>
  <c r="P20" i="142" s="1"/>
  <c r="P43" i="142" s="1"/>
  <c r="AU16" i="142"/>
  <c r="P19" i="142" s="1"/>
  <c r="P42" i="142" s="1"/>
  <c r="AT16" i="142"/>
  <c r="P18" i="142" s="1"/>
  <c r="P41" i="142" s="1"/>
  <c r="AS16" i="142"/>
  <c r="P17" i="142" s="1"/>
  <c r="P40" i="142" s="1"/>
  <c r="AR16" i="142"/>
  <c r="P16" i="142" s="1"/>
  <c r="P39" i="142" s="1"/>
  <c r="AQ16" i="142"/>
  <c r="P15" i="142" s="1"/>
  <c r="P38" i="142" s="1"/>
  <c r="AP16" i="142"/>
  <c r="P14" i="142" s="1"/>
  <c r="P37" i="142" s="1"/>
  <c r="AO16" i="142"/>
  <c r="P13" i="142" s="1"/>
  <c r="P36" i="142" s="1"/>
  <c r="AN16" i="142"/>
  <c r="P12" i="142" s="1"/>
  <c r="P35" i="142" s="1"/>
  <c r="AM16" i="142"/>
  <c r="P11" i="142" s="1"/>
  <c r="P34" i="142" s="1"/>
  <c r="AL16" i="142"/>
  <c r="P10" i="142" s="1"/>
  <c r="P33" i="142" s="1"/>
  <c r="AK16" i="142"/>
  <c r="P9" i="142" s="1"/>
  <c r="P32" i="142" s="1"/>
  <c r="AJ16" i="142"/>
  <c r="P8" i="142" s="1"/>
  <c r="P31" i="142" s="1"/>
  <c r="AI16" i="142"/>
  <c r="P7" i="142" s="1"/>
  <c r="P30" i="142" s="1"/>
  <c r="AH16" i="142"/>
  <c r="P6" i="142" s="1"/>
  <c r="P29" i="142" s="1"/>
  <c r="AG16" i="142"/>
  <c r="P5" i="142" s="1"/>
  <c r="P28" i="142" s="1"/>
  <c r="C16" i="142"/>
  <c r="C39" i="142" s="1"/>
  <c r="AZ15" i="142"/>
  <c r="O24" i="142" s="1"/>
  <c r="O47" i="142" s="1"/>
  <c r="AY15" i="142"/>
  <c r="O23" i="142" s="1"/>
  <c r="O46" i="142" s="1"/>
  <c r="AX15" i="142"/>
  <c r="O22" i="142" s="1"/>
  <c r="O45" i="142" s="1"/>
  <c r="AW15" i="142"/>
  <c r="O21" i="142" s="1"/>
  <c r="O44" i="142" s="1"/>
  <c r="AV15" i="142"/>
  <c r="O20" i="142" s="1"/>
  <c r="O43" i="142" s="1"/>
  <c r="AU15" i="142"/>
  <c r="O19" i="142" s="1"/>
  <c r="O42" i="142" s="1"/>
  <c r="AT15" i="142"/>
  <c r="O18" i="142" s="1"/>
  <c r="O41" i="142" s="1"/>
  <c r="AS15" i="142"/>
  <c r="O17" i="142" s="1"/>
  <c r="O40" i="142" s="1"/>
  <c r="AR15" i="142"/>
  <c r="O16" i="142" s="1"/>
  <c r="O39" i="142" s="1"/>
  <c r="AQ15" i="142"/>
  <c r="O15" i="142" s="1"/>
  <c r="O38" i="142" s="1"/>
  <c r="AP15" i="142"/>
  <c r="O14" i="142" s="1"/>
  <c r="O37" i="142" s="1"/>
  <c r="AO15" i="142"/>
  <c r="O13" i="142" s="1"/>
  <c r="O36" i="142" s="1"/>
  <c r="AN15" i="142"/>
  <c r="O12" i="142" s="1"/>
  <c r="O35" i="142" s="1"/>
  <c r="AM15" i="142"/>
  <c r="O11" i="142" s="1"/>
  <c r="O34" i="142" s="1"/>
  <c r="AL15" i="142"/>
  <c r="O10" i="142" s="1"/>
  <c r="O33" i="142" s="1"/>
  <c r="AK15" i="142"/>
  <c r="O9" i="142" s="1"/>
  <c r="O32" i="142" s="1"/>
  <c r="AJ15" i="142"/>
  <c r="O8" i="142" s="1"/>
  <c r="O31" i="142" s="1"/>
  <c r="AI15" i="142"/>
  <c r="O7" i="142" s="1"/>
  <c r="O30" i="142" s="1"/>
  <c r="AH15" i="142"/>
  <c r="O6" i="142" s="1"/>
  <c r="O29" i="142" s="1"/>
  <c r="AG15" i="142"/>
  <c r="O5" i="142" s="1"/>
  <c r="O28" i="142" s="1"/>
  <c r="C15" i="142"/>
  <c r="BL3" i="142" s="1"/>
  <c r="AZ14" i="142"/>
  <c r="N24" i="142" s="1"/>
  <c r="N47" i="142" s="1"/>
  <c r="AY14" i="142"/>
  <c r="N23" i="142" s="1"/>
  <c r="N46" i="142" s="1"/>
  <c r="AX14" i="142"/>
  <c r="N22" i="142" s="1"/>
  <c r="N45" i="142" s="1"/>
  <c r="AW14" i="142"/>
  <c r="N21" i="142" s="1"/>
  <c r="N44" i="142" s="1"/>
  <c r="AV14" i="142"/>
  <c r="N20" i="142" s="1"/>
  <c r="N43" i="142" s="1"/>
  <c r="AU14" i="142"/>
  <c r="N19" i="142" s="1"/>
  <c r="N42" i="142" s="1"/>
  <c r="AT14" i="142"/>
  <c r="N18" i="142" s="1"/>
  <c r="N41" i="142" s="1"/>
  <c r="AS14" i="142"/>
  <c r="N17" i="142" s="1"/>
  <c r="N40" i="142" s="1"/>
  <c r="AR14" i="142"/>
  <c r="N16" i="142" s="1"/>
  <c r="N39" i="142" s="1"/>
  <c r="AQ14" i="142"/>
  <c r="N15" i="142" s="1"/>
  <c r="N38" i="142" s="1"/>
  <c r="AP14" i="142"/>
  <c r="N14" i="142" s="1"/>
  <c r="N37" i="142" s="1"/>
  <c r="AO14" i="142"/>
  <c r="N13" i="142" s="1"/>
  <c r="N36" i="142" s="1"/>
  <c r="AN14" i="142"/>
  <c r="N12" i="142" s="1"/>
  <c r="N35" i="142" s="1"/>
  <c r="AM14" i="142"/>
  <c r="N11" i="142" s="1"/>
  <c r="N34" i="142" s="1"/>
  <c r="AL14" i="142"/>
  <c r="N10" i="142" s="1"/>
  <c r="N33" i="142" s="1"/>
  <c r="AK14" i="142"/>
  <c r="N9" i="142" s="1"/>
  <c r="N32" i="142" s="1"/>
  <c r="AJ14" i="142"/>
  <c r="N8" i="142" s="1"/>
  <c r="N31" i="142" s="1"/>
  <c r="AI14" i="142"/>
  <c r="N7" i="142" s="1"/>
  <c r="N30" i="142" s="1"/>
  <c r="AH14" i="142"/>
  <c r="N6" i="142" s="1"/>
  <c r="N29" i="142" s="1"/>
  <c r="AG14" i="142"/>
  <c r="N5" i="142" s="1"/>
  <c r="N28" i="142" s="1"/>
  <c r="C14" i="142"/>
  <c r="C37" i="142" s="1"/>
  <c r="AZ13" i="142"/>
  <c r="M24" i="142" s="1"/>
  <c r="M47" i="142" s="1"/>
  <c r="AY13" i="142"/>
  <c r="M23" i="142" s="1"/>
  <c r="M46" i="142" s="1"/>
  <c r="AX13" i="142"/>
  <c r="M22" i="142" s="1"/>
  <c r="M45" i="142" s="1"/>
  <c r="AW13" i="142"/>
  <c r="M21" i="142" s="1"/>
  <c r="M44" i="142" s="1"/>
  <c r="AV13" i="142"/>
  <c r="M20" i="142" s="1"/>
  <c r="M43" i="142" s="1"/>
  <c r="AU13" i="142"/>
  <c r="M19" i="142" s="1"/>
  <c r="M42" i="142" s="1"/>
  <c r="AT13" i="142"/>
  <c r="M18" i="142" s="1"/>
  <c r="M41" i="142" s="1"/>
  <c r="AS13" i="142"/>
  <c r="M17" i="142" s="1"/>
  <c r="M40" i="142" s="1"/>
  <c r="AR13" i="142"/>
  <c r="M16" i="142" s="1"/>
  <c r="M39" i="142" s="1"/>
  <c r="AQ13" i="142"/>
  <c r="M15" i="142" s="1"/>
  <c r="M38" i="142" s="1"/>
  <c r="AP13" i="142"/>
  <c r="M14" i="142" s="1"/>
  <c r="M37" i="142" s="1"/>
  <c r="AO13" i="142"/>
  <c r="M13" i="142" s="1"/>
  <c r="M36" i="142" s="1"/>
  <c r="AN13" i="142"/>
  <c r="M12" i="142" s="1"/>
  <c r="M35" i="142" s="1"/>
  <c r="AM13" i="142"/>
  <c r="AL13" i="142"/>
  <c r="M10" i="142" s="1"/>
  <c r="M33" i="142" s="1"/>
  <c r="AK13" i="142"/>
  <c r="M9" i="142" s="1"/>
  <c r="M32" i="142" s="1"/>
  <c r="AJ13" i="142"/>
  <c r="M8" i="142" s="1"/>
  <c r="M31" i="142" s="1"/>
  <c r="AI13" i="142"/>
  <c r="M7" i="142" s="1"/>
  <c r="M30" i="142" s="1"/>
  <c r="AH13" i="142"/>
  <c r="M6" i="142" s="1"/>
  <c r="M29" i="142" s="1"/>
  <c r="AG13" i="142"/>
  <c r="C13" i="142"/>
  <c r="C36" i="142" s="1"/>
  <c r="AZ12" i="142"/>
  <c r="L24" i="142" s="1"/>
  <c r="L47" i="142" s="1"/>
  <c r="AY12" i="142"/>
  <c r="L23" i="142" s="1"/>
  <c r="L46" i="142" s="1"/>
  <c r="AX12" i="142"/>
  <c r="L22" i="142" s="1"/>
  <c r="L45" i="142" s="1"/>
  <c r="AW12" i="142"/>
  <c r="L21" i="142" s="1"/>
  <c r="L44" i="142" s="1"/>
  <c r="AV12" i="142"/>
  <c r="L20" i="142" s="1"/>
  <c r="L43" i="142" s="1"/>
  <c r="AU12" i="142"/>
  <c r="L19" i="142" s="1"/>
  <c r="L42" i="142" s="1"/>
  <c r="AT12" i="142"/>
  <c r="L18" i="142" s="1"/>
  <c r="L41" i="142" s="1"/>
  <c r="AS12" i="142"/>
  <c r="L17" i="142" s="1"/>
  <c r="L40" i="142" s="1"/>
  <c r="AR12" i="142"/>
  <c r="L16" i="142" s="1"/>
  <c r="L39" i="142" s="1"/>
  <c r="AQ12" i="142"/>
  <c r="L15" i="142" s="1"/>
  <c r="L38" i="142" s="1"/>
  <c r="AP12" i="142"/>
  <c r="L14" i="142" s="1"/>
  <c r="L37" i="142" s="1"/>
  <c r="AO12" i="142"/>
  <c r="L13" i="142" s="1"/>
  <c r="L36" i="142" s="1"/>
  <c r="AN12" i="142"/>
  <c r="L12" i="142" s="1"/>
  <c r="L35" i="142" s="1"/>
  <c r="AM12" i="142"/>
  <c r="L11" i="142" s="1"/>
  <c r="L34" i="142" s="1"/>
  <c r="AL12" i="142"/>
  <c r="L10" i="142" s="1"/>
  <c r="L33" i="142" s="1"/>
  <c r="AK12" i="142"/>
  <c r="L9" i="142" s="1"/>
  <c r="L32" i="142" s="1"/>
  <c r="AJ12" i="142"/>
  <c r="AI12" i="142"/>
  <c r="L7" i="142" s="1"/>
  <c r="L30" i="142" s="1"/>
  <c r="AH12" i="142"/>
  <c r="L6" i="142" s="1"/>
  <c r="L29" i="142" s="1"/>
  <c r="AG12" i="142"/>
  <c r="L5" i="142" s="1"/>
  <c r="L28" i="142" s="1"/>
  <c r="AA12" i="142"/>
  <c r="Y12" i="142"/>
  <c r="Y35" i="142" s="1"/>
  <c r="X12" i="142"/>
  <c r="X35" i="142" s="1"/>
  <c r="C12" i="142"/>
  <c r="C35" i="142" s="1"/>
  <c r="AZ11" i="142"/>
  <c r="K24" i="142" s="1"/>
  <c r="K47" i="142" s="1"/>
  <c r="AY11" i="142"/>
  <c r="K23" i="142" s="1"/>
  <c r="K46" i="142" s="1"/>
  <c r="AX11" i="142"/>
  <c r="K22" i="142" s="1"/>
  <c r="K45" i="142" s="1"/>
  <c r="AW11" i="142"/>
  <c r="K21" i="142" s="1"/>
  <c r="K44" i="142" s="1"/>
  <c r="AV11" i="142"/>
  <c r="K20" i="142" s="1"/>
  <c r="K43" i="142" s="1"/>
  <c r="AU11" i="142"/>
  <c r="K19" i="142" s="1"/>
  <c r="K42" i="142" s="1"/>
  <c r="AT11" i="142"/>
  <c r="J19" i="142" s="1"/>
  <c r="J42" i="142" s="1"/>
  <c r="AS11" i="142"/>
  <c r="K17" i="142" s="1"/>
  <c r="K40" i="142" s="1"/>
  <c r="AR11" i="142"/>
  <c r="K16" i="142" s="1"/>
  <c r="K39" i="142" s="1"/>
  <c r="AQ11" i="142"/>
  <c r="K15" i="142" s="1"/>
  <c r="K38" i="142" s="1"/>
  <c r="AP11" i="142"/>
  <c r="K14" i="142" s="1"/>
  <c r="K37" i="142" s="1"/>
  <c r="AO11" i="142"/>
  <c r="K13" i="142" s="1"/>
  <c r="K36" i="142" s="1"/>
  <c r="AN11" i="142"/>
  <c r="K12" i="142" s="1"/>
  <c r="K35" i="142" s="1"/>
  <c r="AM11" i="142"/>
  <c r="K11" i="142" s="1"/>
  <c r="K34" i="142" s="1"/>
  <c r="AL11" i="142"/>
  <c r="K10" i="142" s="1"/>
  <c r="K33" i="142" s="1"/>
  <c r="AK11" i="142"/>
  <c r="K9" i="142" s="1"/>
  <c r="K32" i="142" s="1"/>
  <c r="AJ11" i="142"/>
  <c r="K8" i="142" s="1"/>
  <c r="K31" i="142" s="1"/>
  <c r="AI11" i="142"/>
  <c r="AH11" i="142"/>
  <c r="K6" i="142" s="1"/>
  <c r="K29" i="142" s="1"/>
  <c r="AG11" i="142"/>
  <c r="AA11" i="142"/>
  <c r="Y11" i="142"/>
  <c r="Y34" i="142" s="1"/>
  <c r="U11" i="142"/>
  <c r="U34" i="142" s="1"/>
  <c r="M11" i="142"/>
  <c r="M34" i="142" s="1"/>
  <c r="C11" i="142"/>
  <c r="C34" i="142" s="1"/>
  <c r="AZ10" i="142"/>
  <c r="J24" i="142" s="1"/>
  <c r="J47" i="142" s="1"/>
  <c r="AY10" i="142"/>
  <c r="J23" i="142" s="1"/>
  <c r="J46" i="142" s="1"/>
  <c r="AX10" i="142"/>
  <c r="J22" i="142" s="1"/>
  <c r="J45" i="142" s="1"/>
  <c r="AW10" i="142"/>
  <c r="J21" i="142" s="1"/>
  <c r="J44" i="142" s="1"/>
  <c r="AV10" i="142"/>
  <c r="J20" i="142" s="1"/>
  <c r="J43" i="142" s="1"/>
  <c r="AU10" i="142"/>
  <c r="AT10" i="142"/>
  <c r="J18" i="142" s="1"/>
  <c r="J41" i="142" s="1"/>
  <c r="AS10" i="142"/>
  <c r="J17" i="142" s="1"/>
  <c r="J40" i="142" s="1"/>
  <c r="AR10" i="142"/>
  <c r="J39" i="142" s="1"/>
  <c r="AQ10" i="142"/>
  <c r="J15" i="142" s="1"/>
  <c r="J38" i="142" s="1"/>
  <c r="AP10" i="142"/>
  <c r="J14" i="142" s="1"/>
  <c r="J37" i="142" s="1"/>
  <c r="AO10" i="142"/>
  <c r="J13" i="142" s="1"/>
  <c r="J36" i="142" s="1"/>
  <c r="AN10" i="142"/>
  <c r="J12" i="142" s="1"/>
  <c r="J35" i="142" s="1"/>
  <c r="AM10" i="142"/>
  <c r="J11" i="142" s="1"/>
  <c r="J34" i="142" s="1"/>
  <c r="AL10" i="142"/>
  <c r="J10" i="142" s="1"/>
  <c r="J33" i="142" s="1"/>
  <c r="AK10" i="142"/>
  <c r="J9" i="142" s="1"/>
  <c r="J32" i="142" s="1"/>
  <c r="AJ10" i="142"/>
  <c r="AI10" i="142"/>
  <c r="J7" i="142" s="1"/>
  <c r="J30" i="142" s="1"/>
  <c r="AH10" i="142"/>
  <c r="J6" i="142" s="1"/>
  <c r="J29" i="142" s="1"/>
  <c r="AG10" i="142"/>
  <c r="J5" i="142" s="1"/>
  <c r="J28" i="142" s="1"/>
  <c r="AA10" i="142"/>
  <c r="W10" i="142"/>
  <c r="W33" i="142" s="1"/>
  <c r="C10" i="142"/>
  <c r="C33" i="142" s="1"/>
  <c r="AZ9" i="142"/>
  <c r="H24" i="142" s="1"/>
  <c r="H47" i="142" s="1"/>
  <c r="AY9" i="142"/>
  <c r="H23" i="142" s="1"/>
  <c r="H46" i="142" s="1"/>
  <c r="AX9" i="142"/>
  <c r="H22" i="142" s="1"/>
  <c r="H45" i="142" s="1"/>
  <c r="AW9" i="142"/>
  <c r="H21" i="142" s="1"/>
  <c r="H44" i="142" s="1"/>
  <c r="AV9" i="142"/>
  <c r="H20" i="142" s="1"/>
  <c r="H43" i="142" s="1"/>
  <c r="AU9" i="142"/>
  <c r="H19" i="142" s="1"/>
  <c r="H42" i="142" s="1"/>
  <c r="AT9" i="142"/>
  <c r="H18" i="142" s="1"/>
  <c r="H41" i="142" s="1"/>
  <c r="AS9" i="142"/>
  <c r="H17" i="142" s="1"/>
  <c r="H40" i="142" s="1"/>
  <c r="AR9" i="142"/>
  <c r="H16" i="142" s="1"/>
  <c r="H39" i="142" s="1"/>
  <c r="AQ9" i="142"/>
  <c r="H15" i="142" s="1"/>
  <c r="H38" i="142" s="1"/>
  <c r="AP9" i="142"/>
  <c r="H14" i="142" s="1"/>
  <c r="H37" i="142" s="1"/>
  <c r="AO9" i="142"/>
  <c r="H13" i="142" s="1"/>
  <c r="H36" i="142" s="1"/>
  <c r="AN9" i="142"/>
  <c r="H12" i="142" s="1"/>
  <c r="H35" i="142" s="1"/>
  <c r="AM9" i="142"/>
  <c r="H11" i="142" s="1"/>
  <c r="H34" i="142" s="1"/>
  <c r="AL9" i="142"/>
  <c r="H10" i="142" s="1"/>
  <c r="H33" i="142" s="1"/>
  <c r="AK9" i="142"/>
  <c r="H9" i="142" s="1"/>
  <c r="H32" i="142" s="1"/>
  <c r="AJ9" i="142"/>
  <c r="H8" i="142" s="1"/>
  <c r="H31" i="142" s="1"/>
  <c r="AI9" i="142"/>
  <c r="H7" i="142" s="1"/>
  <c r="H30" i="142" s="1"/>
  <c r="AH9" i="142"/>
  <c r="H6" i="142" s="1"/>
  <c r="H29" i="142" s="1"/>
  <c r="AG9" i="142"/>
  <c r="AA9" i="142"/>
  <c r="T9" i="142"/>
  <c r="T32" i="142" s="1"/>
  <c r="C9" i="142"/>
  <c r="C32" i="142" s="1"/>
  <c r="AZ8" i="142"/>
  <c r="G24" i="142" s="1"/>
  <c r="G47" i="142" s="1"/>
  <c r="AY8" i="142"/>
  <c r="G23" i="142" s="1"/>
  <c r="G46" i="142" s="1"/>
  <c r="AX8" i="142"/>
  <c r="G22" i="142" s="1"/>
  <c r="G45" i="142" s="1"/>
  <c r="AW8" i="142"/>
  <c r="G21" i="142" s="1"/>
  <c r="G44" i="142" s="1"/>
  <c r="AV8" i="142"/>
  <c r="G20" i="142" s="1"/>
  <c r="G43" i="142" s="1"/>
  <c r="AU8" i="142"/>
  <c r="G19" i="142" s="1"/>
  <c r="G42" i="142" s="1"/>
  <c r="AT8" i="142"/>
  <c r="G18" i="142" s="1"/>
  <c r="G41" i="142" s="1"/>
  <c r="AS8" i="142"/>
  <c r="G17" i="142" s="1"/>
  <c r="G40" i="142" s="1"/>
  <c r="AR8" i="142"/>
  <c r="G16" i="142" s="1"/>
  <c r="G39" i="142" s="1"/>
  <c r="AQ8" i="142"/>
  <c r="G15" i="142" s="1"/>
  <c r="G38" i="142" s="1"/>
  <c r="AP8" i="142"/>
  <c r="G14" i="142" s="1"/>
  <c r="G37" i="142" s="1"/>
  <c r="AO8" i="142"/>
  <c r="G13" i="142" s="1"/>
  <c r="G36" i="142" s="1"/>
  <c r="AN8" i="142"/>
  <c r="G12" i="142" s="1"/>
  <c r="G35" i="142" s="1"/>
  <c r="AM8" i="142"/>
  <c r="G11" i="142" s="1"/>
  <c r="G34" i="142" s="1"/>
  <c r="AL8" i="142"/>
  <c r="G10" i="142" s="1"/>
  <c r="G33" i="142" s="1"/>
  <c r="AK8" i="142"/>
  <c r="G9" i="142" s="1"/>
  <c r="G32" i="142" s="1"/>
  <c r="AJ8" i="142"/>
  <c r="G8" i="142" s="1"/>
  <c r="G31" i="142" s="1"/>
  <c r="AI8" i="142"/>
  <c r="AH8" i="142"/>
  <c r="G6" i="142" s="1"/>
  <c r="G29" i="142" s="1"/>
  <c r="AG8" i="142"/>
  <c r="G5" i="142" s="1"/>
  <c r="G28" i="142" s="1"/>
  <c r="AA8" i="142"/>
  <c r="Y8" i="142"/>
  <c r="Y31" i="142" s="1"/>
  <c r="T8" i="142"/>
  <c r="T31" i="142" s="1"/>
  <c r="S8" i="142"/>
  <c r="S31" i="142" s="1"/>
  <c r="L8" i="142"/>
  <c r="L31" i="142" s="1"/>
  <c r="J8" i="142"/>
  <c r="J31" i="142" s="1"/>
  <c r="C8" i="142"/>
  <c r="C31" i="142" s="1"/>
  <c r="AZ7" i="142"/>
  <c r="F24" i="142" s="1"/>
  <c r="F47" i="142" s="1"/>
  <c r="AY7" i="142"/>
  <c r="F23" i="142" s="1"/>
  <c r="F46" i="142" s="1"/>
  <c r="AX7" i="142"/>
  <c r="F22" i="142" s="1"/>
  <c r="F45" i="142" s="1"/>
  <c r="AW7" i="142"/>
  <c r="F21" i="142" s="1"/>
  <c r="F44" i="142" s="1"/>
  <c r="AV7" i="142"/>
  <c r="F20" i="142" s="1"/>
  <c r="F43" i="142" s="1"/>
  <c r="AU7" i="142"/>
  <c r="F19" i="142" s="1"/>
  <c r="F42" i="142" s="1"/>
  <c r="AT7" i="142"/>
  <c r="F18" i="142" s="1"/>
  <c r="F41" i="142" s="1"/>
  <c r="AS7" i="142"/>
  <c r="F17" i="142" s="1"/>
  <c r="F40" i="142" s="1"/>
  <c r="AR7" i="142"/>
  <c r="F16" i="142" s="1"/>
  <c r="F39" i="142" s="1"/>
  <c r="AQ7" i="142"/>
  <c r="F15" i="142" s="1"/>
  <c r="F38" i="142" s="1"/>
  <c r="AP7" i="142"/>
  <c r="F14" i="142" s="1"/>
  <c r="F37" i="142" s="1"/>
  <c r="AO7" i="142"/>
  <c r="F13" i="142" s="1"/>
  <c r="F36" i="142" s="1"/>
  <c r="AN7" i="142"/>
  <c r="F12" i="142" s="1"/>
  <c r="F35" i="142" s="1"/>
  <c r="AM7" i="142"/>
  <c r="F11" i="142" s="1"/>
  <c r="F34" i="142" s="1"/>
  <c r="AL7" i="142"/>
  <c r="F10" i="142" s="1"/>
  <c r="F33" i="142" s="1"/>
  <c r="AK7" i="142"/>
  <c r="F9" i="142" s="1"/>
  <c r="F32" i="142" s="1"/>
  <c r="AJ7" i="142"/>
  <c r="F8" i="142" s="1"/>
  <c r="F31" i="142" s="1"/>
  <c r="AI7" i="142"/>
  <c r="F7" i="142" s="1"/>
  <c r="F30" i="142" s="1"/>
  <c r="AH7" i="142"/>
  <c r="F6" i="142" s="1"/>
  <c r="F29" i="142" s="1"/>
  <c r="AG7" i="142"/>
  <c r="F5" i="142" s="1"/>
  <c r="F28" i="142" s="1"/>
  <c r="AA7" i="142"/>
  <c r="X7" i="142"/>
  <c r="X30" i="142" s="1"/>
  <c r="W7" i="142"/>
  <c r="W30" i="142" s="1"/>
  <c r="V7" i="142"/>
  <c r="V30" i="142" s="1"/>
  <c r="U7" i="142"/>
  <c r="U30" i="142" s="1"/>
  <c r="Q7" i="142"/>
  <c r="Q30" i="142" s="1"/>
  <c r="K7" i="142"/>
  <c r="K30" i="142" s="1"/>
  <c r="G7" i="142"/>
  <c r="G30" i="142" s="1"/>
  <c r="C7" i="142"/>
  <c r="C30" i="142" s="1"/>
  <c r="AZ6" i="142"/>
  <c r="E24" i="142" s="1"/>
  <c r="E47" i="142" s="1"/>
  <c r="AY6" i="142"/>
  <c r="E23" i="142" s="1"/>
  <c r="E46" i="142" s="1"/>
  <c r="AX6" i="142"/>
  <c r="E22" i="142" s="1"/>
  <c r="E45" i="142" s="1"/>
  <c r="AW6" i="142"/>
  <c r="E21" i="142" s="1"/>
  <c r="E44" i="142" s="1"/>
  <c r="AV6" i="142"/>
  <c r="E20" i="142" s="1"/>
  <c r="E43" i="142" s="1"/>
  <c r="AU6" i="142"/>
  <c r="E19" i="142" s="1"/>
  <c r="E42" i="142" s="1"/>
  <c r="AT6" i="142"/>
  <c r="E18" i="142" s="1"/>
  <c r="E41" i="142" s="1"/>
  <c r="AS6" i="142"/>
  <c r="E17" i="142" s="1"/>
  <c r="E40" i="142" s="1"/>
  <c r="AR6" i="142"/>
  <c r="E16" i="142" s="1"/>
  <c r="E39" i="142" s="1"/>
  <c r="AQ6" i="142"/>
  <c r="E15" i="142" s="1"/>
  <c r="E38" i="142" s="1"/>
  <c r="AP6" i="142"/>
  <c r="E14" i="142" s="1"/>
  <c r="E37" i="142" s="1"/>
  <c r="AO6" i="142"/>
  <c r="E13" i="142" s="1"/>
  <c r="E36" i="142" s="1"/>
  <c r="AN6" i="142"/>
  <c r="E12" i="142" s="1"/>
  <c r="E35" i="142" s="1"/>
  <c r="AM6" i="142"/>
  <c r="E11" i="142" s="1"/>
  <c r="E34" i="142" s="1"/>
  <c r="AL6" i="142"/>
  <c r="E10" i="142" s="1"/>
  <c r="E33" i="142" s="1"/>
  <c r="AK6" i="142"/>
  <c r="E9" i="142" s="1"/>
  <c r="E32" i="142" s="1"/>
  <c r="AJ6" i="142"/>
  <c r="E8" i="142" s="1"/>
  <c r="E31" i="142" s="1"/>
  <c r="AI6" i="142"/>
  <c r="E7" i="142" s="1"/>
  <c r="E30" i="142" s="1"/>
  <c r="AH6" i="142"/>
  <c r="E6" i="142" s="1"/>
  <c r="E29" i="142" s="1"/>
  <c r="AG6" i="142"/>
  <c r="E5" i="142" s="1"/>
  <c r="E28" i="142" s="1"/>
  <c r="V6" i="142"/>
  <c r="V29" i="142" s="1"/>
  <c r="T6" i="142"/>
  <c r="T29" i="142" s="1"/>
  <c r="Q6" i="142"/>
  <c r="Q29" i="142" s="1"/>
  <c r="C6" i="142"/>
  <c r="C29" i="142" s="1"/>
  <c r="AZ5" i="142"/>
  <c r="D24" i="142" s="1"/>
  <c r="D47" i="142" s="1"/>
  <c r="AY5" i="142"/>
  <c r="D23" i="142" s="1"/>
  <c r="D46" i="142" s="1"/>
  <c r="AX5" i="142"/>
  <c r="D22" i="142" s="1"/>
  <c r="D45" i="142" s="1"/>
  <c r="AW5" i="142"/>
  <c r="D21" i="142" s="1"/>
  <c r="D44" i="142" s="1"/>
  <c r="AV5" i="142"/>
  <c r="D20" i="142" s="1"/>
  <c r="D43" i="142" s="1"/>
  <c r="AU5" i="142"/>
  <c r="D19" i="142" s="1"/>
  <c r="D42" i="142" s="1"/>
  <c r="AT5" i="142"/>
  <c r="D18" i="142" s="1"/>
  <c r="D41" i="142" s="1"/>
  <c r="AS5" i="142"/>
  <c r="D17" i="142" s="1"/>
  <c r="D40" i="142" s="1"/>
  <c r="AR5" i="142"/>
  <c r="D16" i="142" s="1"/>
  <c r="D39" i="142" s="1"/>
  <c r="AQ5" i="142"/>
  <c r="D15" i="142" s="1"/>
  <c r="D38" i="142" s="1"/>
  <c r="AP5" i="142"/>
  <c r="D14" i="142" s="1"/>
  <c r="D37" i="142" s="1"/>
  <c r="AO5" i="142"/>
  <c r="D13" i="142" s="1"/>
  <c r="D36" i="142" s="1"/>
  <c r="AN5" i="142"/>
  <c r="D12" i="142" s="1"/>
  <c r="D35" i="142" s="1"/>
  <c r="AM5" i="142"/>
  <c r="D11" i="142" s="1"/>
  <c r="D34" i="142" s="1"/>
  <c r="AL5" i="142"/>
  <c r="D10" i="142" s="1"/>
  <c r="D33" i="142" s="1"/>
  <c r="AK5" i="142"/>
  <c r="D9" i="142" s="1"/>
  <c r="D32" i="142" s="1"/>
  <c r="AJ5" i="142"/>
  <c r="D8" i="142" s="1"/>
  <c r="D31" i="142" s="1"/>
  <c r="AI5" i="142"/>
  <c r="D7" i="142" s="1"/>
  <c r="D30" i="142" s="1"/>
  <c r="AH5" i="142"/>
  <c r="D6" i="142" s="1"/>
  <c r="D29" i="142" s="1"/>
  <c r="AG5" i="142"/>
  <c r="D5" i="142" s="1"/>
  <c r="D28" i="142" s="1"/>
  <c r="R5" i="142"/>
  <c r="R28" i="142" s="1"/>
  <c r="Q5" i="142"/>
  <c r="Q28" i="142" s="1"/>
  <c r="M5" i="142"/>
  <c r="M28" i="142" s="1"/>
  <c r="K5" i="142"/>
  <c r="K28" i="142" s="1"/>
  <c r="H5" i="142"/>
  <c r="H28" i="142" s="1"/>
  <c r="C5" i="142"/>
  <c r="BU3" i="142"/>
  <c r="BT3" i="142"/>
  <c r="BR3" i="142"/>
  <c r="BQ3" i="142"/>
  <c r="BN3" i="142"/>
  <c r="BK3" i="142"/>
  <c r="BJ3" i="142"/>
  <c r="BI3" i="142"/>
  <c r="BE3" i="142"/>
  <c r="AZ3" i="142"/>
  <c r="AY3" i="142"/>
  <c r="AX3" i="142"/>
  <c r="AW3" i="142"/>
  <c r="AV3" i="142"/>
  <c r="AS3" i="142"/>
  <c r="AP3" i="142"/>
  <c r="AO3" i="142"/>
  <c r="AN3" i="142"/>
  <c r="AK3" i="142"/>
  <c r="AJ3" i="142"/>
  <c r="AI3" i="142"/>
  <c r="F2" i="19"/>
  <c r="J19" i="140"/>
  <c r="AU26" i="140"/>
  <c r="AA19" i="140" s="1"/>
  <c r="AV26" i="140"/>
  <c r="AA20" i="140" s="1"/>
  <c r="AO26" i="140"/>
  <c r="AO25" i="140"/>
  <c r="Y13" i="140" s="1"/>
  <c r="Y36" i="140" s="1"/>
  <c r="AA13" i="140"/>
  <c r="AZ25" i="140"/>
  <c r="AZ26" i="140"/>
  <c r="AA24" i="140" s="1"/>
  <c r="G47" i="141"/>
  <c r="U45" i="141"/>
  <c r="P45" i="141"/>
  <c r="H45" i="141"/>
  <c r="F45" i="141"/>
  <c r="AZ26" i="141"/>
  <c r="AZ25" i="141"/>
  <c r="Y24" i="141" s="1"/>
  <c r="Y47" i="141" s="1"/>
  <c r="AY26" i="141"/>
  <c r="Y46" i="141" s="1"/>
  <c r="AX26" i="141"/>
  <c r="Y45" i="141" s="1"/>
  <c r="AW26" i="141"/>
  <c r="AV26" i="141"/>
  <c r="AU26" i="141"/>
  <c r="AT26" i="141"/>
  <c r="Y41" i="141" s="1"/>
  <c r="AS26" i="141"/>
  <c r="Y40" i="141" s="1"/>
  <c r="AR26" i="141"/>
  <c r="AA16" i="141" s="1"/>
  <c r="AQ26" i="141"/>
  <c r="AP26" i="141"/>
  <c r="AO26" i="141"/>
  <c r="AA13" i="141" s="1"/>
  <c r="AN26" i="141"/>
  <c r="AM26" i="141"/>
  <c r="AL26" i="141"/>
  <c r="AK26" i="141"/>
  <c r="AJ26" i="141"/>
  <c r="Y31" i="141" s="1"/>
  <c r="AI26" i="141"/>
  <c r="AH26" i="141"/>
  <c r="AY25" i="141"/>
  <c r="X46" i="141" s="1"/>
  <c r="AX25" i="141"/>
  <c r="X45" i="141" s="1"/>
  <c r="AW25" i="141"/>
  <c r="AV25" i="141"/>
  <c r="X43" i="141" s="1"/>
  <c r="AU25" i="141"/>
  <c r="X42" i="141" s="1"/>
  <c r="AT25" i="141"/>
  <c r="X41" i="141" s="1"/>
  <c r="AS25" i="141"/>
  <c r="AR25" i="141"/>
  <c r="Y16" i="141" s="1"/>
  <c r="Y39" i="141" s="1"/>
  <c r="AQ25" i="141"/>
  <c r="AP25" i="141"/>
  <c r="AO25" i="141"/>
  <c r="AN25" i="141"/>
  <c r="AM25" i="141"/>
  <c r="AL25" i="141"/>
  <c r="AK25" i="141"/>
  <c r="AJ25" i="141"/>
  <c r="X31" i="141" s="1"/>
  <c r="AI25" i="141"/>
  <c r="AH25" i="141"/>
  <c r="X29" i="141" s="1"/>
  <c r="X47" i="141"/>
  <c r="E47" i="141"/>
  <c r="D47" i="141"/>
  <c r="AZ23" i="141"/>
  <c r="W24" i="141" s="1"/>
  <c r="W47" i="141" s="1"/>
  <c r="AY23" i="141"/>
  <c r="W46" i="141" s="1"/>
  <c r="AX23" i="141"/>
  <c r="AW23" i="141"/>
  <c r="AV23" i="141"/>
  <c r="W43" i="141" s="1"/>
  <c r="AU23" i="141"/>
  <c r="W42" i="141" s="1"/>
  <c r="AT23" i="141"/>
  <c r="W41" i="141" s="1"/>
  <c r="AS23" i="141"/>
  <c r="AR23" i="141"/>
  <c r="W16" i="141" s="1"/>
  <c r="W39" i="141" s="1"/>
  <c r="AQ23" i="141"/>
  <c r="AP23" i="141"/>
  <c r="W14" i="141" s="1"/>
  <c r="W37" i="141" s="1"/>
  <c r="AO23" i="141"/>
  <c r="W13" i="141" s="1"/>
  <c r="W36" i="141" s="1"/>
  <c r="AN23" i="141"/>
  <c r="W35" i="141" s="1"/>
  <c r="AM23" i="141"/>
  <c r="W34" i="141" s="1"/>
  <c r="AL23" i="141"/>
  <c r="AK23" i="141"/>
  <c r="AJ23" i="141"/>
  <c r="AI23" i="141"/>
  <c r="W30" i="141" s="1"/>
  <c r="AH23" i="141"/>
  <c r="AZ22" i="141"/>
  <c r="V24" i="141" s="1"/>
  <c r="V47" i="141" s="1"/>
  <c r="AY22" i="141"/>
  <c r="V46" i="141" s="1"/>
  <c r="AX22" i="141"/>
  <c r="AW22" i="141"/>
  <c r="V44" i="141" s="1"/>
  <c r="AV22" i="141"/>
  <c r="AU22" i="141"/>
  <c r="AT22" i="141"/>
  <c r="V41" i="141" s="1"/>
  <c r="AS22" i="141"/>
  <c r="V40" i="141" s="1"/>
  <c r="AR22" i="141"/>
  <c r="V16" i="141" s="1"/>
  <c r="V39" i="141" s="1"/>
  <c r="AQ22" i="141"/>
  <c r="AP22" i="141"/>
  <c r="V14" i="141" s="1"/>
  <c r="AO22" i="141"/>
  <c r="V13" i="141" s="1"/>
  <c r="V36" i="141" s="1"/>
  <c r="AN22" i="141"/>
  <c r="V35" i="141" s="1"/>
  <c r="AM22" i="141"/>
  <c r="AL22" i="141"/>
  <c r="V33" i="141" s="1"/>
  <c r="AK22" i="141"/>
  <c r="V32" i="141" s="1"/>
  <c r="AJ22" i="141"/>
  <c r="AI22" i="141"/>
  <c r="V30" i="141" s="1"/>
  <c r="AH22" i="141"/>
  <c r="W45" i="141"/>
  <c r="V45" i="141"/>
  <c r="T45" i="141"/>
  <c r="S45" i="141"/>
  <c r="O45" i="141"/>
  <c r="E45" i="141"/>
  <c r="C22" i="141"/>
  <c r="C45" i="141" s="1"/>
  <c r="AZ21" i="141"/>
  <c r="U24" i="141" s="1"/>
  <c r="U47" i="141" s="1"/>
  <c r="AY21" i="141"/>
  <c r="U46" i="141" s="1"/>
  <c r="AX21" i="141"/>
  <c r="AW21" i="141"/>
  <c r="AV21" i="141"/>
  <c r="AU21" i="141"/>
  <c r="AT21" i="141"/>
  <c r="AS21" i="141"/>
  <c r="AR21" i="141"/>
  <c r="U16" i="141" s="1"/>
  <c r="U39" i="141" s="1"/>
  <c r="AQ21" i="141"/>
  <c r="AP21" i="141"/>
  <c r="U14" i="141" s="1"/>
  <c r="AO21" i="141"/>
  <c r="U13" i="141" s="1"/>
  <c r="U36" i="141" s="1"/>
  <c r="AN21" i="141"/>
  <c r="U35" i="141" s="1"/>
  <c r="AM21" i="141"/>
  <c r="U34" i="141" s="1"/>
  <c r="AL21" i="141"/>
  <c r="U33" i="141" s="1"/>
  <c r="AK21" i="141"/>
  <c r="U32" i="141" s="1"/>
  <c r="AJ21" i="141"/>
  <c r="U31" i="141" s="1"/>
  <c r="AI21" i="141"/>
  <c r="AH21" i="141"/>
  <c r="U29" i="141" s="1"/>
  <c r="Y44" i="141"/>
  <c r="X44" i="141"/>
  <c r="W44" i="141"/>
  <c r="U44" i="141"/>
  <c r="C21" i="141"/>
  <c r="AZ20" i="141"/>
  <c r="T24" i="141" s="1"/>
  <c r="T47" i="141" s="1"/>
  <c r="AY20" i="141"/>
  <c r="T46" i="141" s="1"/>
  <c r="AX20" i="141"/>
  <c r="AW20" i="141"/>
  <c r="T44" i="141" s="1"/>
  <c r="AV20" i="141"/>
  <c r="AU20" i="141"/>
  <c r="T42" i="141" s="1"/>
  <c r="AT20" i="141"/>
  <c r="T41" i="141" s="1"/>
  <c r="AS20" i="141"/>
  <c r="AR20" i="141"/>
  <c r="T16" i="141" s="1"/>
  <c r="T39" i="141" s="1"/>
  <c r="AQ20" i="141"/>
  <c r="AP20" i="141"/>
  <c r="T14" i="141" s="1"/>
  <c r="T37" i="141" s="1"/>
  <c r="AO20" i="141"/>
  <c r="T13" i="141" s="1"/>
  <c r="T36" i="141" s="1"/>
  <c r="AN20" i="141"/>
  <c r="T35" i="141" s="1"/>
  <c r="AM20" i="141"/>
  <c r="T34" i="141" s="1"/>
  <c r="AL20" i="141"/>
  <c r="T33" i="141" s="1"/>
  <c r="AK20" i="141"/>
  <c r="T32" i="141" s="1"/>
  <c r="AJ20" i="141"/>
  <c r="AI20" i="141"/>
  <c r="AH20" i="141"/>
  <c r="T28" i="141"/>
  <c r="Y43" i="141"/>
  <c r="V43" i="141"/>
  <c r="U43" i="141"/>
  <c r="T43" i="141"/>
  <c r="C20" i="141"/>
  <c r="C43" i="141" s="1"/>
  <c r="AZ19" i="141"/>
  <c r="S24" i="141" s="1"/>
  <c r="S47" i="141" s="1"/>
  <c r="AY19" i="141"/>
  <c r="S46" i="141" s="1"/>
  <c r="AX19" i="141"/>
  <c r="AW19" i="141"/>
  <c r="S44" i="141" s="1"/>
  <c r="AV19" i="141"/>
  <c r="S43" i="141" s="1"/>
  <c r="AU19" i="141"/>
  <c r="AT19" i="141"/>
  <c r="S41" i="141" s="1"/>
  <c r="AS19" i="141"/>
  <c r="S40" i="141" s="1"/>
  <c r="AR19" i="141"/>
  <c r="S16" i="141" s="1"/>
  <c r="S39" i="141" s="1"/>
  <c r="AQ19" i="141"/>
  <c r="S38" i="141" s="1"/>
  <c r="AP19" i="141"/>
  <c r="S14" i="141" s="1"/>
  <c r="AO19" i="141"/>
  <c r="S13" i="141" s="1"/>
  <c r="S36" i="141" s="1"/>
  <c r="AN19" i="141"/>
  <c r="AM19" i="141"/>
  <c r="AL19" i="141"/>
  <c r="AK19" i="141"/>
  <c r="S32" i="141" s="1"/>
  <c r="AJ19" i="141"/>
  <c r="S31" i="141" s="1"/>
  <c r="AI19" i="141"/>
  <c r="AH19" i="141"/>
  <c r="AG19" i="141"/>
  <c r="Y42" i="141"/>
  <c r="V42" i="141"/>
  <c r="U42" i="141"/>
  <c r="S42" i="141"/>
  <c r="C19" i="141"/>
  <c r="AU3" i="141" s="1"/>
  <c r="AZ18" i="141"/>
  <c r="R24" i="141" s="1"/>
  <c r="R47" i="141" s="1"/>
  <c r="AY18" i="141"/>
  <c r="R46" i="141" s="1"/>
  <c r="AX18" i="141"/>
  <c r="R45" i="141" s="1"/>
  <c r="AW18" i="141"/>
  <c r="R44" i="141" s="1"/>
  <c r="AV18" i="141"/>
  <c r="R43" i="141" s="1"/>
  <c r="AU18" i="141"/>
  <c r="R42" i="141" s="1"/>
  <c r="AT18" i="141"/>
  <c r="AS18" i="141"/>
  <c r="R40" i="141" s="1"/>
  <c r="AR18" i="141"/>
  <c r="R16" i="141" s="1"/>
  <c r="R39" i="141" s="1"/>
  <c r="AQ18" i="141"/>
  <c r="R38" i="141" s="1"/>
  <c r="AP18" i="141"/>
  <c r="R14" i="141" s="1"/>
  <c r="R37" i="141" s="1"/>
  <c r="AO18" i="141"/>
  <c r="R13" i="141" s="1"/>
  <c r="R36" i="141" s="1"/>
  <c r="AN18" i="141"/>
  <c r="AM18" i="141"/>
  <c r="AL18" i="141"/>
  <c r="R33" i="141" s="1"/>
  <c r="AK18" i="141"/>
  <c r="AJ18" i="141"/>
  <c r="R31" i="141" s="1"/>
  <c r="AI18" i="141"/>
  <c r="R30" i="141" s="1"/>
  <c r="AH18" i="141"/>
  <c r="R29" i="141" s="1"/>
  <c r="AG18" i="141"/>
  <c r="R5" i="141" s="1"/>
  <c r="R28" i="141" s="1"/>
  <c r="U41" i="141"/>
  <c r="R41" i="141"/>
  <c r="C18" i="141"/>
  <c r="AZ17" i="141"/>
  <c r="Q24" i="141" s="1"/>
  <c r="Q47" i="141" s="1"/>
  <c r="AY17" i="141"/>
  <c r="Q46" i="141" s="1"/>
  <c r="AX17" i="141"/>
  <c r="Q45" i="141" s="1"/>
  <c r="AW17" i="141"/>
  <c r="Q44" i="141" s="1"/>
  <c r="AV17" i="141"/>
  <c r="Q43" i="141" s="1"/>
  <c r="AU17" i="141"/>
  <c r="Q42" i="141" s="1"/>
  <c r="AT17" i="141"/>
  <c r="Q41" i="141" s="1"/>
  <c r="AS17" i="141"/>
  <c r="AR17" i="141"/>
  <c r="Q16" i="141" s="1"/>
  <c r="Q39" i="141" s="1"/>
  <c r="AQ17" i="141"/>
  <c r="Q38" i="141" s="1"/>
  <c r="AP17" i="141"/>
  <c r="Q14" i="141" s="1"/>
  <c r="AO17" i="141"/>
  <c r="Q13" i="141" s="1"/>
  <c r="Q36" i="141" s="1"/>
  <c r="AN17" i="141"/>
  <c r="AM17" i="141"/>
  <c r="Q34" i="141" s="1"/>
  <c r="AL17" i="141"/>
  <c r="AK17" i="141"/>
  <c r="AJ17" i="141"/>
  <c r="Q31" i="141" s="1"/>
  <c r="AI17" i="141"/>
  <c r="Q30" i="141" s="1"/>
  <c r="AH17" i="141"/>
  <c r="Q29" i="141" s="1"/>
  <c r="AG17" i="141"/>
  <c r="Q28" i="141" s="1"/>
  <c r="X40" i="141"/>
  <c r="W40" i="141"/>
  <c r="U40" i="141"/>
  <c r="T40" i="141"/>
  <c r="Q40" i="141"/>
  <c r="C17" i="141"/>
  <c r="C40" i="141" s="1"/>
  <c r="AZ16" i="141"/>
  <c r="P24" i="141" s="1"/>
  <c r="P47" i="141" s="1"/>
  <c r="AY16" i="141"/>
  <c r="P46" i="141" s="1"/>
  <c r="AX16" i="141"/>
  <c r="AW16" i="141"/>
  <c r="P44" i="141" s="1"/>
  <c r="AV16" i="141"/>
  <c r="P43" i="141" s="1"/>
  <c r="AU16" i="141"/>
  <c r="P42" i="141" s="1"/>
  <c r="AT16" i="141"/>
  <c r="P41" i="141" s="1"/>
  <c r="AS16" i="141"/>
  <c r="P40" i="141" s="1"/>
  <c r="AR16" i="141"/>
  <c r="P16" i="141" s="1"/>
  <c r="P39" i="141" s="1"/>
  <c r="AQ16" i="141"/>
  <c r="AP16" i="141"/>
  <c r="P14" i="141" s="1"/>
  <c r="P37" i="141" s="1"/>
  <c r="AO16" i="141"/>
  <c r="P13" i="141" s="1"/>
  <c r="P36" i="141" s="1"/>
  <c r="AN16" i="141"/>
  <c r="AM16" i="141"/>
  <c r="P34" i="141" s="1"/>
  <c r="AL16" i="141"/>
  <c r="AK16" i="141"/>
  <c r="AJ16" i="141"/>
  <c r="AI16" i="141"/>
  <c r="AH16" i="141"/>
  <c r="AG16" i="141"/>
  <c r="X39" i="141"/>
  <c r="C16" i="141"/>
  <c r="C39" i="141" s="1"/>
  <c r="AZ15" i="141"/>
  <c r="O24" i="141" s="1"/>
  <c r="O47" i="141" s="1"/>
  <c r="AY15" i="141"/>
  <c r="O46" i="141" s="1"/>
  <c r="AX15" i="141"/>
  <c r="AW15" i="141"/>
  <c r="O44" i="141" s="1"/>
  <c r="AV15" i="141"/>
  <c r="O43" i="141" s="1"/>
  <c r="AU15" i="141"/>
  <c r="O42" i="141" s="1"/>
  <c r="AT15" i="141"/>
  <c r="O41" i="141" s="1"/>
  <c r="AS15" i="141"/>
  <c r="O40" i="141" s="1"/>
  <c r="AR15" i="141"/>
  <c r="O16" i="141" s="1"/>
  <c r="O39" i="141" s="1"/>
  <c r="AQ15" i="141"/>
  <c r="O38" i="141" s="1"/>
  <c r="AP15" i="141"/>
  <c r="O14" i="141" s="1"/>
  <c r="O37" i="141" s="1"/>
  <c r="AO15" i="141"/>
  <c r="O13" i="141" s="1"/>
  <c r="O36" i="141" s="1"/>
  <c r="AN15" i="141"/>
  <c r="AM15" i="141"/>
  <c r="AL15" i="141"/>
  <c r="O33" i="141" s="1"/>
  <c r="AK15" i="141"/>
  <c r="AJ15" i="141"/>
  <c r="O31" i="141" s="1"/>
  <c r="AI15" i="141"/>
  <c r="O30" i="141" s="1"/>
  <c r="AH15" i="141"/>
  <c r="O29" i="141" s="1"/>
  <c r="AG15" i="141"/>
  <c r="O28" i="141" s="1"/>
  <c r="Y38" i="141"/>
  <c r="X38" i="141"/>
  <c r="W38" i="141"/>
  <c r="V38" i="141"/>
  <c r="U38" i="141"/>
  <c r="T38" i="141"/>
  <c r="P38" i="141"/>
  <c r="C15" i="141"/>
  <c r="C38" i="141" s="1"/>
  <c r="AZ14" i="141"/>
  <c r="N24" i="141" s="1"/>
  <c r="N47" i="141" s="1"/>
  <c r="AY14" i="141"/>
  <c r="N46" i="141" s="1"/>
  <c r="AX14" i="141"/>
  <c r="N45" i="141" s="1"/>
  <c r="AW14" i="141"/>
  <c r="N44" i="141" s="1"/>
  <c r="AV14" i="141"/>
  <c r="N43" i="141" s="1"/>
  <c r="AU14" i="141"/>
  <c r="N42" i="141" s="1"/>
  <c r="AT14" i="141"/>
  <c r="N41" i="141" s="1"/>
  <c r="AS14" i="141"/>
  <c r="N40" i="141" s="1"/>
  <c r="AR14" i="141"/>
  <c r="N16" i="141" s="1"/>
  <c r="N39" i="141" s="1"/>
  <c r="AQ14" i="141"/>
  <c r="N38" i="141" s="1"/>
  <c r="AP14" i="141"/>
  <c r="N14" i="141" s="1"/>
  <c r="N37" i="141" s="1"/>
  <c r="AO14" i="141"/>
  <c r="N13" i="141" s="1"/>
  <c r="N36" i="141" s="1"/>
  <c r="AN14" i="141"/>
  <c r="AM14" i="141"/>
  <c r="AL14" i="141"/>
  <c r="AK14" i="141"/>
  <c r="N32" i="141" s="1"/>
  <c r="AJ14" i="141"/>
  <c r="N31" i="141" s="1"/>
  <c r="AI14" i="141"/>
  <c r="N30" i="141" s="1"/>
  <c r="AH14" i="141"/>
  <c r="AG14" i="141"/>
  <c r="C14" i="141"/>
  <c r="AZ13" i="141"/>
  <c r="M24" i="141" s="1"/>
  <c r="M47" i="141" s="1"/>
  <c r="AY13" i="141"/>
  <c r="M46" i="141" s="1"/>
  <c r="AX13" i="141"/>
  <c r="M45" i="141" s="1"/>
  <c r="AW13" i="141"/>
  <c r="M44" i="141" s="1"/>
  <c r="AV13" i="141"/>
  <c r="M43" i="141" s="1"/>
  <c r="AU13" i="141"/>
  <c r="M42" i="141" s="1"/>
  <c r="AT13" i="141"/>
  <c r="M41" i="141" s="1"/>
  <c r="AS13" i="141"/>
  <c r="M40" i="141" s="1"/>
  <c r="AR13" i="141"/>
  <c r="M16" i="141" s="1"/>
  <c r="M39" i="141" s="1"/>
  <c r="AQ13" i="141"/>
  <c r="M38" i="141" s="1"/>
  <c r="AP13" i="141"/>
  <c r="M14" i="141" s="1"/>
  <c r="M37" i="141" s="1"/>
  <c r="AO13" i="141"/>
  <c r="M13" i="141" s="1"/>
  <c r="M36" i="141" s="1"/>
  <c r="AN13" i="141"/>
  <c r="M35" i="141" s="1"/>
  <c r="AM13" i="141"/>
  <c r="M34" i="141" s="1"/>
  <c r="AL13" i="141"/>
  <c r="AK13" i="141"/>
  <c r="AJ13" i="141"/>
  <c r="AI13" i="141"/>
  <c r="M30" i="141" s="1"/>
  <c r="AH13" i="141"/>
  <c r="M29" i="141" s="1"/>
  <c r="AG13" i="141"/>
  <c r="M28" i="141" s="1"/>
  <c r="C13" i="141"/>
  <c r="BJ3" i="141" s="1"/>
  <c r="AZ12" i="141"/>
  <c r="L24" i="141" s="1"/>
  <c r="L47" i="141" s="1"/>
  <c r="AY12" i="141"/>
  <c r="L46" i="141" s="1"/>
  <c r="AX12" i="141"/>
  <c r="L45" i="141" s="1"/>
  <c r="AW12" i="141"/>
  <c r="L44" i="141" s="1"/>
  <c r="AV12" i="141"/>
  <c r="L43" i="141" s="1"/>
  <c r="AU12" i="141"/>
  <c r="L42" i="141" s="1"/>
  <c r="AT12" i="141"/>
  <c r="L41" i="141" s="1"/>
  <c r="AS12" i="141"/>
  <c r="L40" i="141" s="1"/>
  <c r="AR12" i="141"/>
  <c r="L16" i="141" s="1"/>
  <c r="L39" i="141" s="1"/>
  <c r="AQ12" i="141"/>
  <c r="L38" i="141" s="1"/>
  <c r="AP12" i="141"/>
  <c r="L14" i="141" s="1"/>
  <c r="AO12" i="141"/>
  <c r="L13" i="141" s="1"/>
  <c r="L36" i="141" s="1"/>
  <c r="AN12" i="141"/>
  <c r="L35" i="141" s="1"/>
  <c r="AM12" i="141"/>
  <c r="L34" i="141" s="1"/>
  <c r="AL12" i="141"/>
  <c r="L33" i="141" s="1"/>
  <c r="AK12" i="141"/>
  <c r="L32" i="141" s="1"/>
  <c r="AJ12" i="141"/>
  <c r="L31" i="141" s="1"/>
  <c r="AI12" i="141"/>
  <c r="L30" i="141" s="1"/>
  <c r="AH12" i="141"/>
  <c r="AG12" i="141"/>
  <c r="Y35" i="141"/>
  <c r="X35" i="141"/>
  <c r="S35" i="141"/>
  <c r="R35" i="141"/>
  <c r="Q35" i="141"/>
  <c r="P35" i="141"/>
  <c r="O35" i="141"/>
  <c r="N35" i="141"/>
  <c r="C12" i="141"/>
  <c r="AZ11" i="141"/>
  <c r="K24" i="141" s="1"/>
  <c r="K47" i="141" s="1"/>
  <c r="AY11" i="141"/>
  <c r="K46" i="141" s="1"/>
  <c r="AX11" i="141"/>
  <c r="K45" i="141" s="1"/>
  <c r="AW11" i="141"/>
  <c r="K44" i="141" s="1"/>
  <c r="AV11" i="141"/>
  <c r="K43" i="141" s="1"/>
  <c r="AU11" i="141"/>
  <c r="K42" i="141" s="1"/>
  <c r="AT11" i="141"/>
  <c r="AS11" i="141"/>
  <c r="K40" i="141" s="1"/>
  <c r="AR11" i="141"/>
  <c r="K16" i="141" s="1"/>
  <c r="K39" i="141" s="1"/>
  <c r="AQ11" i="141"/>
  <c r="K38" i="141" s="1"/>
  <c r="AP11" i="141"/>
  <c r="K14" i="141" s="1"/>
  <c r="K37" i="141" s="1"/>
  <c r="AO11" i="141"/>
  <c r="K13" i="141" s="1"/>
  <c r="K36" i="141" s="1"/>
  <c r="AN11" i="141"/>
  <c r="K35" i="141" s="1"/>
  <c r="AM11" i="141"/>
  <c r="K34" i="141" s="1"/>
  <c r="AL11" i="141"/>
  <c r="K33" i="141" s="1"/>
  <c r="AK11" i="141"/>
  <c r="K32" i="141" s="1"/>
  <c r="AJ11" i="141"/>
  <c r="K31" i="141" s="1"/>
  <c r="AI11" i="141"/>
  <c r="AH11" i="141"/>
  <c r="AG11" i="141"/>
  <c r="Y34" i="141"/>
  <c r="X34" i="141"/>
  <c r="V34" i="141"/>
  <c r="S34" i="141"/>
  <c r="R34" i="141"/>
  <c r="O34" i="141"/>
  <c r="N34" i="141"/>
  <c r="C11" i="141"/>
  <c r="C34" i="141" s="1"/>
  <c r="AZ10" i="141"/>
  <c r="J24" i="141" s="1"/>
  <c r="J47" i="141" s="1"/>
  <c r="AY10" i="141"/>
  <c r="J46" i="141" s="1"/>
  <c r="AX10" i="141"/>
  <c r="J45" i="141" s="1"/>
  <c r="AW10" i="141"/>
  <c r="J44" i="141" s="1"/>
  <c r="AV10" i="141"/>
  <c r="J43" i="141" s="1"/>
  <c r="AU10" i="141"/>
  <c r="AT10" i="141"/>
  <c r="J41" i="141" s="1"/>
  <c r="AS10" i="141"/>
  <c r="J40" i="141" s="1"/>
  <c r="AR10" i="141"/>
  <c r="J16" i="141" s="1"/>
  <c r="J39" i="141" s="1"/>
  <c r="AQ10" i="141"/>
  <c r="J38" i="141" s="1"/>
  <c r="AP10" i="141"/>
  <c r="J14" i="141" s="1"/>
  <c r="J37" i="141" s="1"/>
  <c r="AO10" i="141"/>
  <c r="J13" i="141" s="1"/>
  <c r="J36" i="141" s="1"/>
  <c r="AN10" i="141"/>
  <c r="J35" i="141" s="1"/>
  <c r="AM10" i="141"/>
  <c r="J34" i="141" s="1"/>
  <c r="AL10" i="141"/>
  <c r="AK10" i="141"/>
  <c r="AJ10" i="141"/>
  <c r="J31" i="141" s="1"/>
  <c r="AI10" i="141"/>
  <c r="J30" i="141" s="1"/>
  <c r="AH10" i="141"/>
  <c r="J29" i="141" s="1"/>
  <c r="AG10" i="141"/>
  <c r="Y33" i="141"/>
  <c r="X33" i="141"/>
  <c r="W33" i="141"/>
  <c r="S33" i="141"/>
  <c r="Q33" i="141"/>
  <c r="P33" i="141"/>
  <c r="N33" i="141"/>
  <c r="M33" i="141"/>
  <c r="J33" i="141"/>
  <c r="C10" i="141"/>
  <c r="C33" i="141" s="1"/>
  <c r="AZ9" i="141"/>
  <c r="H24" i="141" s="1"/>
  <c r="H47" i="141" s="1"/>
  <c r="AY9" i="141"/>
  <c r="H46" i="141" s="1"/>
  <c r="AX9" i="141"/>
  <c r="AW9" i="141"/>
  <c r="H44" i="141" s="1"/>
  <c r="AV9" i="141"/>
  <c r="H43" i="141" s="1"/>
  <c r="AU9" i="141"/>
  <c r="H42" i="141" s="1"/>
  <c r="AT9" i="141"/>
  <c r="H41" i="141" s="1"/>
  <c r="AS9" i="141"/>
  <c r="H40" i="141" s="1"/>
  <c r="AR9" i="141"/>
  <c r="H16" i="141" s="1"/>
  <c r="H39" i="141" s="1"/>
  <c r="AQ9" i="141"/>
  <c r="H38" i="141" s="1"/>
  <c r="AP9" i="141"/>
  <c r="H14" i="141" s="1"/>
  <c r="AO9" i="141"/>
  <c r="H13" i="141" s="1"/>
  <c r="H36" i="141" s="1"/>
  <c r="AN9" i="141"/>
  <c r="H35" i="141" s="1"/>
  <c r="AM9" i="141"/>
  <c r="H34" i="141" s="1"/>
  <c r="AL9" i="141"/>
  <c r="H33" i="141" s="1"/>
  <c r="AK9" i="141"/>
  <c r="H32" i="141" s="1"/>
  <c r="AJ9" i="141"/>
  <c r="AI9" i="141"/>
  <c r="H30" i="141" s="1"/>
  <c r="AH9" i="141"/>
  <c r="AG9" i="141"/>
  <c r="Y32" i="141"/>
  <c r="X32" i="141"/>
  <c r="W32" i="141"/>
  <c r="R32" i="141"/>
  <c r="Q32" i="141"/>
  <c r="P32" i="141"/>
  <c r="O32" i="141"/>
  <c r="M32" i="141"/>
  <c r="J32" i="141"/>
  <c r="C9" i="141"/>
  <c r="C32" i="141" s="1"/>
  <c r="AZ8" i="141"/>
  <c r="AY8" i="141"/>
  <c r="G46" i="141" s="1"/>
  <c r="AX8" i="141"/>
  <c r="G45" i="141" s="1"/>
  <c r="AW8" i="141"/>
  <c r="G44" i="141" s="1"/>
  <c r="AV8" i="141"/>
  <c r="G43" i="141" s="1"/>
  <c r="AU8" i="141"/>
  <c r="G42" i="141" s="1"/>
  <c r="AT8" i="141"/>
  <c r="G41" i="141" s="1"/>
  <c r="AS8" i="141"/>
  <c r="G40" i="141" s="1"/>
  <c r="AR8" i="141"/>
  <c r="G16" i="141" s="1"/>
  <c r="G39" i="141" s="1"/>
  <c r="AQ8" i="141"/>
  <c r="G38" i="141" s="1"/>
  <c r="AP8" i="141"/>
  <c r="AO8" i="141"/>
  <c r="G13" i="141" s="1"/>
  <c r="G36" i="141" s="1"/>
  <c r="AN8" i="141"/>
  <c r="G35" i="141" s="1"/>
  <c r="AM8" i="141"/>
  <c r="G34" i="141" s="1"/>
  <c r="AL8" i="141"/>
  <c r="G33" i="141" s="1"/>
  <c r="AK8" i="141"/>
  <c r="G32" i="141" s="1"/>
  <c r="AJ8" i="141"/>
  <c r="G31" i="141" s="1"/>
  <c r="AI8" i="141"/>
  <c r="G30" i="141" s="1"/>
  <c r="AH8" i="141"/>
  <c r="AG8" i="141"/>
  <c r="G28" i="141" s="1"/>
  <c r="W31" i="141"/>
  <c r="V31" i="141"/>
  <c r="T31" i="141"/>
  <c r="P31" i="141"/>
  <c r="M31" i="141"/>
  <c r="H31" i="141"/>
  <c r="C8" i="141"/>
  <c r="BE3" i="141" s="1"/>
  <c r="AZ7" i="141"/>
  <c r="AY7" i="141"/>
  <c r="F46" i="141" s="1"/>
  <c r="AX7" i="141"/>
  <c r="AW7" i="141"/>
  <c r="F44" i="141" s="1"/>
  <c r="AV7" i="141"/>
  <c r="F43" i="141" s="1"/>
  <c r="AU7" i="141"/>
  <c r="F42" i="141" s="1"/>
  <c r="AT7" i="141"/>
  <c r="F41" i="141" s="1"/>
  <c r="AS7" i="141"/>
  <c r="F40" i="141" s="1"/>
  <c r="AR7" i="141"/>
  <c r="F16" i="141" s="1"/>
  <c r="F39" i="141" s="1"/>
  <c r="AQ7" i="141"/>
  <c r="F38" i="141" s="1"/>
  <c r="AP7" i="141"/>
  <c r="AO7" i="141"/>
  <c r="F13" i="141" s="1"/>
  <c r="F36" i="141" s="1"/>
  <c r="AN7" i="141"/>
  <c r="F35" i="141" s="1"/>
  <c r="AM7" i="141"/>
  <c r="F34" i="141" s="1"/>
  <c r="AL7" i="141"/>
  <c r="F33" i="141" s="1"/>
  <c r="AK7" i="141"/>
  <c r="F32" i="141" s="1"/>
  <c r="AJ7" i="141"/>
  <c r="F31" i="141" s="1"/>
  <c r="AI7" i="141"/>
  <c r="AH7" i="141"/>
  <c r="AG7" i="141"/>
  <c r="Y30" i="141"/>
  <c r="X30" i="141"/>
  <c r="U30" i="141"/>
  <c r="T30" i="141"/>
  <c r="S30" i="141"/>
  <c r="P30" i="141"/>
  <c r="K30" i="141"/>
  <c r="F30" i="141"/>
  <c r="C7" i="141"/>
  <c r="AZ6" i="141"/>
  <c r="AY6" i="141"/>
  <c r="E46" i="141" s="1"/>
  <c r="AX6" i="141"/>
  <c r="AW6" i="141"/>
  <c r="E44" i="141" s="1"/>
  <c r="AV6" i="141"/>
  <c r="E43" i="141" s="1"/>
  <c r="AU6" i="141"/>
  <c r="E42" i="141" s="1"/>
  <c r="AT6" i="141"/>
  <c r="E41" i="141" s="1"/>
  <c r="AS6" i="141"/>
  <c r="E40" i="141" s="1"/>
  <c r="AR6" i="141"/>
  <c r="E16" i="141" s="1"/>
  <c r="E39" i="141" s="1"/>
  <c r="AQ6" i="141"/>
  <c r="E38" i="141" s="1"/>
  <c r="AP6" i="141"/>
  <c r="AO6" i="141"/>
  <c r="E13" i="141" s="1"/>
  <c r="E36" i="141" s="1"/>
  <c r="AN6" i="141"/>
  <c r="E35" i="141" s="1"/>
  <c r="AM6" i="141"/>
  <c r="E34" i="141" s="1"/>
  <c r="AL6" i="141"/>
  <c r="E33" i="141" s="1"/>
  <c r="AK6" i="141"/>
  <c r="E32" i="141" s="1"/>
  <c r="AJ6" i="141"/>
  <c r="E31" i="141" s="1"/>
  <c r="AI6" i="141"/>
  <c r="E30" i="141" s="1"/>
  <c r="AH6" i="141"/>
  <c r="AG6" i="141"/>
  <c r="E28" i="141" s="1"/>
  <c r="Y29" i="141"/>
  <c r="W29" i="141"/>
  <c r="V29" i="141"/>
  <c r="T29" i="141"/>
  <c r="S29" i="141"/>
  <c r="P29" i="141"/>
  <c r="N29" i="141"/>
  <c r="L29" i="141"/>
  <c r="K29" i="141"/>
  <c r="H29" i="141"/>
  <c r="G29" i="141"/>
  <c r="F29" i="141"/>
  <c r="E29" i="141"/>
  <c r="C6" i="141"/>
  <c r="C29" i="141" s="1"/>
  <c r="AZ5" i="141"/>
  <c r="AY5" i="141"/>
  <c r="D46" i="141" s="1"/>
  <c r="AX5" i="141"/>
  <c r="D45" i="141" s="1"/>
  <c r="AW5" i="141"/>
  <c r="D44" i="141" s="1"/>
  <c r="AV5" i="141"/>
  <c r="D43" i="141" s="1"/>
  <c r="AU5" i="141"/>
  <c r="D42" i="141" s="1"/>
  <c r="AT5" i="141"/>
  <c r="D41" i="141" s="1"/>
  <c r="AS5" i="141"/>
  <c r="D40" i="141" s="1"/>
  <c r="AR5" i="141"/>
  <c r="D16" i="141" s="1"/>
  <c r="D39" i="141" s="1"/>
  <c r="AQ5" i="141"/>
  <c r="D38" i="141" s="1"/>
  <c r="AP5" i="141"/>
  <c r="AO5" i="141"/>
  <c r="D13" i="141" s="1"/>
  <c r="D36" i="141" s="1"/>
  <c r="AN5" i="141"/>
  <c r="D35" i="141" s="1"/>
  <c r="AM5" i="141"/>
  <c r="D34" i="141" s="1"/>
  <c r="AL5" i="141"/>
  <c r="D33" i="141" s="1"/>
  <c r="AK5" i="141"/>
  <c r="D32" i="141" s="1"/>
  <c r="AJ5" i="141"/>
  <c r="D31" i="141" s="1"/>
  <c r="AI5" i="141"/>
  <c r="D30" i="141" s="1"/>
  <c r="AH5" i="141"/>
  <c r="D29" i="141" s="1"/>
  <c r="AG5" i="141"/>
  <c r="D28" i="141" s="1"/>
  <c r="S28" i="141"/>
  <c r="P28" i="141"/>
  <c r="N28" i="141"/>
  <c r="L28" i="141"/>
  <c r="K28" i="141"/>
  <c r="J28" i="141"/>
  <c r="H28" i="141"/>
  <c r="F28" i="141"/>
  <c r="C5" i="141"/>
  <c r="AG3" i="141" s="1"/>
  <c r="BU3" i="141"/>
  <c r="BT3" i="141"/>
  <c r="BQ3" i="141"/>
  <c r="BO3" i="141"/>
  <c r="BM3" i="141"/>
  <c r="BL3" i="141"/>
  <c r="BI3" i="141"/>
  <c r="BG3" i="141"/>
  <c r="BD3" i="141"/>
  <c r="BC3" i="141"/>
  <c r="AZ3" i="141"/>
  <c r="AY3" i="141"/>
  <c r="AV3" i="141"/>
  <c r="AR3" i="141"/>
  <c r="AQ3" i="141"/>
  <c r="AM3" i="141"/>
  <c r="AL3" i="141"/>
  <c r="AK3" i="141"/>
  <c r="AH3" i="141"/>
  <c r="AY26" i="140"/>
  <c r="AA23" i="140" s="1"/>
  <c r="AX26" i="140"/>
  <c r="AA22" i="140" s="1"/>
  <c r="AW26" i="140"/>
  <c r="AA21" i="140" s="1"/>
  <c r="AT26" i="140"/>
  <c r="AA18" i="140" s="1"/>
  <c r="AS26" i="140"/>
  <c r="AA17" i="140" s="1"/>
  <c r="AR26" i="140"/>
  <c r="AA16" i="140" s="1"/>
  <c r="AQ26" i="140"/>
  <c r="AA15" i="140" s="1"/>
  <c r="AP26" i="140"/>
  <c r="AA14" i="140" s="1"/>
  <c r="AN26" i="140"/>
  <c r="AA12" i="140" s="1"/>
  <c r="AM26" i="140"/>
  <c r="AA11" i="140" s="1"/>
  <c r="AL26" i="140"/>
  <c r="AA10" i="140" s="1"/>
  <c r="AK26" i="140"/>
  <c r="AA9" i="140" s="1"/>
  <c r="AJ26" i="140"/>
  <c r="AA8" i="140" s="1"/>
  <c r="AI26" i="140"/>
  <c r="AA7" i="140" s="1"/>
  <c r="AH26" i="140"/>
  <c r="AA6" i="140" s="1"/>
  <c r="AG26" i="140"/>
  <c r="AA5" i="140" s="1"/>
  <c r="AY25" i="140"/>
  <c r="Y23" i="140" s="1"/>
  <c r="Y46" i="140" s="1"/>
  <c r="AX25" i="140"/>
  <c r="Y22" i="140" s="1"/>
  <c r="Y45" i="140" s="1"/>
  <c r="AW25" i="140"/>
  <c r="Y21" i="140" s="1"/>
  <c r="Y44" i="140" s="1"/>
  <c r="AV25" i="140"/>
  <c r="Y20" i="140" s="1"/>
  <c r="Y43" i="140" s="1"/>
  <c r="AU25" i="140"/>
  <c r="Y19" i="140" s="1"/>
  <c r="AT25" i="140"/>
  <c r="Y18" i="140" s="1"/>
  <c r="Y41" i="140" s="1"/>
  <c r="AS25" i="140"/>
  <c r="Y17" i="140" s="1"/>
  <c r="Y40" i="140" s="1"/>
  <c r="AR25" i="140"/>
  <c r="Y16" i="140" s="1"/>
  <c r="AQ25" i="140"/>
  <c r="Y15" i="140" s="1"/>
  <c r="Y38" i="140" s="1"/>
  <c r="AP25" i="140"/>
  <c r="Y14" i="140" s="1"/>
  <c r="Y37" i="140" s="1"/>
  <c r="AN25" i="140"/>
  <c r="Y12" i="140" s="1"/>
  <c r="Y35" i="140" s="1"/>
  <c r="AM25" i="140"/>
  <c r="Y11" i="140" s="1"/>
  <c r="Y34" i="140" s="1"/>
  <c r="AL25" i="140"/>
  <c r="Y10" i="140" s="1"/>
  <c r="Y33" i="140" s="1"/>
  <c r="AK25" i="140"/>
  <c r="Y9" i="140" s="1"/>
  <c r="Y32" i="140" s="1"/>
  <c r="AJ25" i="140"/>
  <c r="Y8" i="140" s="1"/>
  <c r="Y31" i="140" s="1"/>
  <c r="Y7" i="140"/>
  <c r="Y30" i="140" s="1"/>
  <c r="AH25" i="140"/>
  <c r="Y6" i="140" s="1"/>
  <c r="Y29" i="140" s="1"/>
  <c r="AG25" i="140"/>
  <c r="Y5" i="140" s="1"/>
  <c r="AZ24" i="140"/>
  <c r="X24" i="140" s="1"/>
  <c r="X47" i="140" s="1"/>
  <c r="AY24" i="140"/>
  <c r="X23" i="140" s="1"/>
  <c r="X46" i="140" s="1"/>
  <c r="AX24" i="140"/>
  <c r="X22" i="140" s="1"/>
  <c r="X45" i="140" s="1"/>
  <c r="AW24" i="140"/>
  <c r="X21" i="140" s="1"/>
  <c r="X44" i="140" s="1"/>
  <c r="AV24" i="140"/>
  <c r="X20" i="140" s="1"/>
  <c r="X43" i="140" s="1"/>
  <c r="AU24" i="140"/>
  <c r="X19" i="140" s="1"/>
  <c r="X42" i="140" s="1"/>
  <c r="AT24" i="140"/>
  <c r="X18" i="140" s="1"/>
  <c r="X41" i="140" s="1"/>
  <c r="AS24" i="140"/>
  <c r="X17" i="140" s="1"/>
  <c r="X40" i="140" s="1"/>
  <c r="AR24" i="140"/>
  <c r="X16" i="140" s="1"/>
  <c r="X39" i="140" s="1"/>
  <c r="AQ24" i="140"/>
  <c r="X15" i="140" s="1"/>
  <c r="X38" i="140" s="1"/>
  <c r="AP24" i="140"/>
  <c r="X14" i="140" s="1"/>
  <c r="X37" i="140" s="1"/>
  <c r="AO24" i="140"/>
  <c r="X13" i="140" s="1"/>
  <c r="X36" i="140" s="1"/>
  <c r="AN24" i="140"/>
  <c r="X12" i="140" s="1"/>
  <c r="X35" i="140" s="1"/>
  <c r="AM24" i="140"/>
  <c r="X11" i="140" s="1"/>
  <c r="X34" i="140" s="1"/>
  <c r="AL24" i="140"/>
  <c r="X10" i="140" s="1"/>
  <c r="X33" i="140" s="1"/>
  <c r="AK24" i="140"/>
  <c r="X9" i="140" s="1"/>
  <c r="X32" i="140" s="1"/>
  <c r="AJ24" i="140"/>
  <c r="X8" i="140" s="1"/>
  <c r="X31" i="140" s="1"/>
  <c r="AI24" i="140"/>
  <c r="X7" i="140" s="1"/>
  <c r="X30" i="140" s="1"/>
  <c r="AH24" i="140"/>
  <c r="X6" i="140" s="1"/>
  <c r="X29" i="140" s="1"/>
  <c r="AG24" i="140"/>
  <c r="X5" i="140" s="1"/>
  <c r="AZ23" i="140"/>
  <c r="W24" i="140" s="1"/>
  <c r="W47" i="140" s="1"/>
  <c r="AY23" i="140"/>
  <c r="W23" i="140" s="1"/>
  <c r="W46" i="140" s="1"/>
  <c r="AX23" i="140"/>
  <c r="W22" i="140" s="1"/>
  <c r="W45" i="140" s="1"/>
  <c r="AW23" i="140"/>
  <c r="W21" i="140" s="1"/>
  <c r="W44" i="140" s="1"/>
  <c r="AV23" i="140"/>
  <c r="W20" i="140" s="1"/>
  <c r="W43" i="140" s="1"/>
  <c r="AU23" i="140"/>
  <c r="W19" i="140" s="1"/>
  <c r="W42" i="140" s="1"/>
  <c r="AT23" i="140"/>
  <c r="W18" i="140" s="1"/>
  <c r="W41" i="140" s="1"/>
  <c r="AS23" i="140"/>
  <c r="W17" i="140" s="1"/>
  <c r="W40" i="140" s="1"/>
  <c r="AR23" i="140"/>
  <c r="W16" i="140" s="1"/>
  <c r="W39" i="140" s="1"/>
  <c r="AQ23" i="140"/>
  <c r="W15" i="140" s="1"/>
  <c r="W38" i="140" s="1"/>
  <c r="AP23" i="140"/>
  <c r="W14" i="140" s="1"/>
  <c r="W37" i="140" s="1"/>
  <c r="AO23" i="140"/>
  <c r="W13" i="140" s="1"/>
  <c r="W36" i="140" s="1"/>
  <c r="AN23" i="140"/>
  <c r="W12" i="140" s="1"/>
  <c r="W35" i="140" s="1"/>
  <c r="AM23" i="140"/>
  <c r="W11" i="140" s="1"/>
  <c r="W34" i="140" s="1"/>
  <c r="AL23" i="140"/>
  <c r="W10" i="140" s="1"/>
  <c r="W33" i="140" s="1"/>
  <c r="AK23" i="140"/>
  <c r="W9" i="140" s="1"/>
  <c r="W32" i="140" s="1"/>
  <c r="AJ23" i="140"/>
  <c r="W8" i="140" s="1"/>
  <c r="W31" i="140" s="1"/>
  <c r="AI23" i="140"/>
  <c r="W7" i="140" s="1"/>
  <c r="W30" i="140" s="1"/>
  <c r="AH23" i="140"/>
  <c r="W6" i="140" s="1"/>
  <c r="W29" i="140" s="1"/>
  <c r="AG23" i="140"/>
  <c r="W5" i="140" s="1"/>
  <c r="AZ22" i="140"/>
  <c r="V24" i="140" s="1"/>
  <c r="V47" i="140" s="1"/>
  <c r="AY22" i="140"/>
  <c r="V23" i="140" s="1"/>
  <c r="V46" i="140" s="1"/>
  <c r="AX22" i="140"/>
  <c r="V22" i="140" s="1"/>
  <c r="AW22" i="140"/>
  <c r="V21" i="140" s="1"/>
  <c r="V44" i="140" s="1"/>
  <c r="AV22" i="140"/>
  <c r="V20" i="140" s="1"/>
  <c r="V43" i="140" s="1"/>
  <c r="AU22" i="140"/>
  <c r="V19" i="140" s="1"/>
  <c r="V42" i="140" s="1"/>
  <c r="AT22" i="140"/>
  <c r="V18" i="140" s="1"/>
  <c r="V41" i="140" s="1"/>
  <c r="AS22" i="140"/>
  <c r="V17" i="140" s="1"/>
  <c r="V40" i="140" s="1"/>
  <c r="AR22" i="140"/>
  <c r="V16" i="140" s="1"/>
  <c r="V39" i="140" s="1"/>
  <c r="AQ22" i="140"/>
  <c r="V15" i="140" s="1"/>
  <c r="V38" i="140" s="1"/>
  <c r="AP22" i="140"/>
  <c r="V14" i="140" s="1"/>
  <c r="V37" i="140" s="1"/>
  <c r="AO22" i="140"/>
  <c r="V13" i="140" s="1"/>
  <c r="V36" i="140" s="1"/>
  <c r="AN22" i="140"/>
  <c r="V12" i="140" s="1"/>
  <c r="V35" i="140" s="1"/>
  <c r="AM22" i="140"/>
  <c r="V11" i="140" s="1"/>
  <c r="V34" i="140" s="1"/>
  <c r="AL22" i="140"/>
  <c r="V10" i="140" s="1"/>
  <c r="V33" i="140" s="1"/>
  <c r="AK22" i="140"/>
  <c r="V9" i="140" s="1"/>
  <c r="V32" i="140" s="1"/>
  <c r="AJ22" i="140"/>
  <c r="V8" i="140" s="1"/>
  <c r="V31" i="140" s="1"/>
  <c r="AI22" i="140"/>
  <c r="V7" i="140" s="1"/>
  <c r="AH22" i="140"/>
  <c r="V6" i="140" s="1"/>
  <c r="V29" i="140" s="1"/>
  <c r="AG22" i="140"/>
  <c r="V5" i="140" s="1"/>
  <c r="AZ21" i="140"/>
  <c r="U24" i="140" s="1"/>
  <c r="U47" i="140" s="1"/>
  <c r="AY21" i="140"/>
  <c r="U23" i="140" s="1"/>
  <c r="U46" i="140" s="1"/>
  <c r="AX21" i="140"/>
  <c r="U22" i="140" s="1"/>
  <c r="U45" i="140" s="1"/>
  <c r="AW21" i="140"/>
  <c r="U21" i="140" s="1"/>
  <c r="U44" i="140" s="1"/>
  <c r="AV21" i="140"/>
  <c r="U20" i="140" s="1"/>
  <c r="U43" i="140" s="1"/>
  <c r="AU21" i="140"/>
  <c r="U19" i="140" s="1"/>
  <c r="U42" i="140" s="1"/>
  <c r="AT21" i="140"/>
  <c r="U18" i="140" s="1"/>
  <c r="U41" i="140" s="1"/>
  <c r="AS21" i="140"/>
  <c r="U17" i="140" s="1"/>
  <c r="U40" i="140" s="1"/>
  <c r="AR21" i="140"/>
  <c r="U16" i="140" s="1"/>
  <c r="U39" i="140" s="1"/>
  <c r="AQ21" i="140"/>
  <c r="U15" i="140" s="1"/>
  <c r="U38" i="140" s="1"/>
  <c r="AP21" i="140"/>
  <c r="U14" i="140" s="1"/>
  <c r="U37" i="140" s="1"/>
  <c r="AO21" i="140"/>
  <c r="U13" i="140" s="1"/>
  <c r="U36" i="140" s="1"/>
  <c r="AN21" i="140"/>
  <c r="U12" i="140" s="1"/>
  <c r="U35" i="140" s="1"/>
  <c r="AM21" i="140"/>
  <c r="U11" i="140" s="1"/>
  <c r="U34" i="140" s="1"/>
  <c r="AL21" i="140"/>
  <c r="U10" i="140" s="1"/>
  <c r="U33" i="140" s="1"/>
  <c r="AK21" i="140"/>
  <c r="U9" i="140" s="1"/>
  <c r="U32" i="140" s="1"/>
  <c r="AJ21" i="140"/>
  <c r="U8" i="140" s="1"/>
  <c r="U31" i="140" s="1"/>
  <c r="AI21" i="140"/>
  <c r="U7" i="140" s="1"/>
  <c r="U30" i="140" s="1"/>
  <c r="AH21" i="140"/>
  <c r="U6" i="140" s="1"/>
  <c r="U29" i="140" s="1"/>
  <c r="AG21" i="140"/>
  <c r="U5" i="140" s="1"/>
  <c r="AZ20" i="140"/>
  <c r="AY20" i="140"/>
  <c r="T23" i="140" s="1"/>
  <c r="T46" i="140" s="1"/>
  <c r="AX20" i="140"/>
  <c r="T22" i="140" s="1"/>
  <c r="T45" i="140" s="1"/>
  <c r="AW20" i="140"/>
  <c r="T21" i="140" s="1"/>
  <c r="T44" i="140" s="1"/>
  <c r="AV20" i="140"/>
  <c r="T20" i="140" s="1"/>
  <c r="T43" i="140" s="1"/>
  <c r="AU20" i="140"/>
  <c r="T19" i="140" s="1"/>
  <c r="T42" i="140" s="1"/>
  <c r="AT20" i="140"/>
  <c r="T18" i="140" s="1"/>
  <c r="T41" i="140" s="1"/>
  <c r="AS20" i="140"/>
  <c r="T17" i="140" s="1"/>
  <c r="T40" i="140" s="1"/>
  <c r="AR20" i="140"/>
  <c r="T16" i="140" s="1"/>
  <c r="T39" i="140" s="1"/>
  <c r="AQ20" i="140"/>
  <c r="T15" i="140" s="1"/>
  <c r="T38" i="140" s="1"/>
  <c r="AP20" i="140"/>
  <c r="T14" i="140" s="1"/>
  <c r="T37" i="140" s="1"/>
  <c r="AO20" i="140"/>
  <c r="T13" i="140" s="1"/>
  <c r="T36" i="140" s="1"/>
  <c r="AN20" i="140"/>
  <c r="T12" i="140" s="1"/>
  <c r="T35" i="140" s="1"/>
  <c r="AM20" i="140"/>
  <c r="T11" i="140" s="1"/>
  <c r="T34" i="140" s="1"/>
  <c r="AL20" i="140"/>
  <c r="T10" i="140" s="1"/>
  <c r="T33" i="140" s="1"/>
  <c r="AK20" i="140"/>
  <c r="T9" i="140" s="1"/>
  <c r="T32" i="140" s="1"/>
  <c r="AJ20" i="140"/>
  <c r="T8" i="140" s="1"/>
  <c r="T31" i="140" s="1"/>
  <c r="AI20" i="140"/>
  <c r="T7" i="140" s="1"/>
  <c r="T30" i="140" s="1"/>
  <c r="AH20" i="140"/>
  <c r="T6" i="140" s="1"/>
  <c r="T29" i="140" s="1"/>
  <c r="AG20" i="140"/>
  <c r="T5" i="140" s="1"/>
  <c r="AZ19" i="140"/>
  <c r="S24" i="140" s="1"/>
  <c r="S47" i="140" s="1"/>
  <c r="AY19" i="140"/>
  <c r="S23" i="140" s="1"/>
  <c r="S46" i="140" s="1"/>
  <c r="AX19" i="140"/>
  <c r="S22" i="140" s="1"/>
  <c r="S45" i="140" s="1"/>
  <c r="AW19" i="140"/>
  <c r="S21" i="140" s="1"/>
  <c r="S44" i="140" s="1"/>
  <c r="AV19" i="140"/>
  <c r="S20" i="140" s="1"/>
  <c r="AU19" i="140"/>
  <c r="S19" i="140" s="1"/>
  <c r="S42" i="140" s="1"/>
  <c r="AT19" i="140"/>
  <c r="S18" i="140" s="1"/>
  <c r="S41" i="140" s="1"/>
  <c r="AS19" i="140"/>
  <c r="S17" i="140" s="1"/>
  <c r="S40" i="140" s="1"/>
  <c r="AR19" i="140"/>
  <c r="S16" i="140" s="1"/>
  <c r="AQ19" i="140"/>
  <c r="S15" i="140" s="1"/>
  <c r="S38" i="140" s="1"/>
  <c r="AP19" i="140"/>
  <c r="S14" i="140" s="1"/>
  <c r="S37" i="140" s="1"/>
  <c r="AO19" i="140"/>
  <c r="S13" i="140" s="1"/>
  <c r="S36" i="140" s="1"/>
  <c r="AN19" i="140"/>
  <c r="S12" i="140" s="1"/>
  <c r="S35" i="140" s="1"/>
  <c r="AM19" i="140"/>
  <c r="S11" i="140" s="1"/>
  <c r="S34" i="140" s="1"/>
  <c r="AL19" i="140"/>
  <c r="S10" i="140" s="1"/>
  <c r="S33" i="140" s="1"/>
  <c r="AK19" i="140"/>
  <c r="S9" i="140" s="1"/>
  <c r="S32" i="140" s="1"/>
  <c r="AJ19" i="140"/>
  <c r="S8" i="140" s="1"/>
  <c r="S31" i="140" s="1"/>
  <c r="AI19" i="140"/>
  <c r="S7" i="140" s="1"/>
  <c r="AH19" i="140"/>
  <c r="S6" i="140" s="1"/>
  <c r="AG19" i="140"/>
  <c r="S5" i="140" s="1"/>
  <c r="AZ18" i="140"/>
  <c r="AY18" i="140"/>
  <c r="R23" i="140" s="1"/>
  <c r="AX18" i="140"/>
  <c r="R22" i="140" s="1"/>
  <c r="R45" i="140" s="1"/>
  <c r="AW18" i="140"/>
  <c r="R21" i="140" s="1"/>
  <c r="R44" i="140" s="1"/>
  <c r="AV18" i="140"/>
  <c r="R20" i="140" s="1"/>
  <c r="R43" i="140" s="1"/>
  <c r="AU18" i="140"/>
  <c r="R19" i="140" s="1"/>
  <c r="R42" i="140" s="1"/>
  <c r="AT18" i="140"/>
  <c r="R18" i="140" s="1"/>
  <c r="R41" i="140" s="1"/>
  <c r="AS18" i="140"/>
  <c r="R17" i="140" s="1"/>
  <c r="AR18" i="140"/>
  <c r="R16" i="140" s="1"/>
  <c r="R39" i="140" s="1"/>
  <c r="AQ18" i="140"/>
  <c r="R15" i="140" s="1"/>
  <c r="R38" i="140" s="1"/>
  <c r="AP18" i="140"/>
  <c r="R14" i="140" s="1"/>
  <c r="R37" i="140" s="1"/>
  <c r="AO18" i="140"/>
  <c r="R13" i="140" s="1"/>
  <c r="R36" i="140" s="1"/>
  <c r="AN18" i="140"/>
  <c r="R12" i="140" s="1"/>
  <c r="R35" i="140" s="1"/>
  <c r="AM18" i="140"/>
  <c r="R11" i="140" s="1"/>
  <c r="R34" i="140" s="1"/>
  <c r="AL18" i="140"/>
  <c r="R10" i="140" s="1"/>
  <c r="R33" i="140" s="1"/>
  <c r="AK18" i="140"/>
  <c r="R9" i="140" s="1"/>
  <c r="R32" i="140" s="1"/>
  <c r="AJ18" i="140"/>
  <c r="R8" i="140" s="1"/>
  <c r="R31" i="140" s="1"/>
  <c r="AI18" i="140"/>
  <c r="R7" i="140" s="1"/>
  <c r="R30" i="140" s="1"/>
  <c r="AH18" i="140"/>
  <c r="R6" i="140" s="1"/>
  <c r="R29" i="140" s="1"/>
  <c r="AG18" i="140"/>
  <c r="R5" i="140" s="1"/>
  <c r="AZ17" i="140"/>
  <c r="Q24" i="140" s="1"/>
  <c r="Q47" i="140" s="1"/>
  <c r="AY17" i="140"/>
  <c r="Q23" i="140" s="1"/>
  <c r="Q46" i="140" s="1"/>
  <c r="AX17" i="140"/>
  <c r="Q22" i="140" s="1"/>
  <c r="Q45" i="140" s="1"/>
  <c r="AW17" i="140"/>
  <c r="Q21" i="140" s="1"/>
  <c r="Q44" i="140" s="1"/>
  <c r="AV17" i="140"/>
  <c r="Q20" i="140" s="1"/>
  <c r="Q43" i="140" s="1"/>
  <c r="AU17" i="140"/>
  <c r="Q19" i="140" s="1"/>
  <c r="AT17" i="140"/>
  <c r="Q18" i="140" s="1"/>
  <c r="AS17" i="140"/>
  <c r="Q17" i="140" s="1"/>
  <c r="Q40" i="140" s="1"/>
  <c r="AR17" i="140"/>
  <c r="Q16" i="140" s="1"/>
  <c r="Q39" i="140" s="1"/>
  <c r="AQ17" i="140"/>
  <c r="Q15" i="140" s="1"/>
  <c r="Q38" i="140" s="1"/>
  <c r="AP17" i="140"/>
  <c r="Q14" i="140" s="1"/>
  <c r="Q37" i="140" s="1"/>
  <c r="AO17" i="140"/>
  <c r="Q13" i="140" s="1"/>
  <c r="Q36" i="140" s="1"/>
  <c r="AN17" i="140"/>
  <c r="Q12" i="140" s="1"/>
  <c r="Q35" i="140" s="1"/>
  <c r="AM17" i="140"/>
  <c r="Q11" i="140" s="1"/>
  <c r="Q34" i="140" s="1"/>
  <c r="AL17" i="140"/>
  <c r="Q10" i="140" s="1"/>
  <c r="Q33" i="140" s="1"/>
  <c r="AK17" i="140"/>
  <c r="Q9" i="140" s="1"/>
  <c r="Q32" i="140" s="1"/>
  <c r="AJ17" i="140"/>
  <c r="Q8" i="140" s="1"/>
  <c r="Q31" i="140" s="1"/>
  <c r="AI17" i="140"/>
  <c r="Q7" i="140" s="1"/>
  <c r="Q30" i="140" s="1"/>
  <c r="AH17" i="140"/>
  <c r="Q6" i="140" s="1"/>
  <c r="Q29" i="140" s="1"/>
  <c r="AG17" i="140"/>
  <c r="Q5" i="140" s="1"/>
  <c r="AZ16" i="140"/>
  <c r="P24" i="140" s="1"/>
  <c r="P47" i="140" s="1"/>
  <c r="AY16" i="140"/>
  <c r="P23" i="140" s="1"/>
  <c r="P46" i="140" s="1"/>
  <c r="AX16" i="140"/>
  <c r="P22" i="140" s="1"/>
  <c r="P45" i="140" s="1"/>
  <c r="AW16" i="140"/>
  <c r="P21" i="140" s="1"/>
  <c r="P44" i="140" s="1"/>
  <c r="AV16" i="140"/>
  <c r="P20" i="140" s="1"/>
  <c r="P43" i="140" s="1"/>
  <c r="AU16" i="140"/>
  <c r="P19" i="140" s="1"/>
  <c r="P42" i="140" s="1"/>
  <c r="AT16" i="140"/>
  <c r="P18" i="140" s="1"/>
  <c r="AS16" i="140"/>
  <c r="P17" i="140" s="1"/>
  <c r="P40" i="140" s="1"/>
  <c r="AR16" i="140"/>
  <c r="P16" i="140" s="1"/>
  <c r="P39" i="140" s="1"/>
  <c r="AQ16" i="140"/>
  <c r="P15" i="140" s="1"/>
  <c r="P38" i="140" s="1"/>
  <c r="AP16" i="140"/>
  <c r="P14" i="140" s="1"/>
  <c r="P37" i="140" s="1"/>
  <c r="AO16" i="140"/>
  <c r="P13" i="140" s="1"/>
  <c r="P36" i="140" s="1"/>
  <c r="AN16" i="140"/>
  <c r="P12" i="140" s="1"/>
  <c r="P35" i="140" s="1"/>
  <c r="AM16" i="140"/>
  <c r="P11" i="140" s="1"/>
  <c r="P34" i="140" s="1"/>
  <c r="AL16" i="140"/>
  <c r="P10" i="140" s="1"/>
  <c r="P33" i="140" s="1"/>
  <c r="AK16" i="140"/>
  <c r="P9" i="140" s="1"/>
  <c r="P32" i="140" s="1"/>
  <c r="AJ16" i="140"/>
  <c r="P8" i="140" s="1"/>
  <c r="P31" i="140" s="1"/>
  <c r="AI16" i="140"/>
  <c r="P7" i="140" s="1"/>
  <c r="P30" i="140" s="1"/>
  <c r="AH16" i="140"/>
  <c r="P6" i="140" s="1"/>
  <c r="P29" i="140" s="1"/>
  <c r="AG16" i="140"/>
  <c r="P5" i="140" s="1"/>
  <c r="AZ15" i="140"/>
  <c r="O24" i="140" s="1"/>
  <c r="O47" i="140" s="1"/>
  <c r="AY15" i="140"/>
  <c r="O23" i="140" s="1"/>
  <c r="O46" i="140" s="1"/>
  <c r="AX15" i="140"/>
  <c r="O22" i="140" s="1"/>
  <c r="O45" i="140" s="1"/>
  <c r="AW15" i="140"/>
  <c r="O21" i="140" s="1"/>
  <c r="O44" i="140" s="1"/>
  <c r="AV15" i="140"/>
  <c r="O20" i="140" s="1"/>
  <c r="O43" i="140" s="1"/>
  <c r="AU15" i="140"/>
  <c r="O19" i="140" s="1"/>
  <c r="O42" i="140" s="1"/>
  <c r="AT15" i="140"/>
  <c r="O18" i="140" s="1"/>
  <c r="AS15" i="140"/>
  <c r="O17" i="140" s="1"/>
  <c r="O40" i="140" s="1"/>
  <c r="AR15" i="140"/>
  <c r="O16" i="140" s="1"/>
  <c r="O39" i="140" s="1"/>
  <c r="AQ15" i="140"/>
  <c r="O15" i="140" s="1"/>
  <c r="O38" i="140" s="1"/>
  <c r="AP15" i="140"/>
  <c r="O14" i="140" s="1"/>
  <c r="O37" i="140" s="1"/>
  <c r="AO15" i="140"/>
  <c r="O13" i="140" s="1"/>
  <c r="O36" i="140" s="1"/>
  <c r="AN15" i="140"/>
  <c r="O12" i="140" s="1"/>
  <c r="O35" i="140" s="1"/>
  <c r="AM15" i="140"/>
  <c r="O11" i="140" s="1"/>
  <c r="O34" i="140" s="1"/>
  <c r="AL15" i="140"/>
  <c r="O10" i="140" s="1"/>
  <c r="O33" i="140" s="1"/>
  <c r="AK15" i="140"/>
  <c r="O9" i="140" s="1"/>
  <c r="O32" i="140" s="1"/>
  <c r="AJ15" i="140"/>
  <c r="O8" i="140" s="1"/>
  <c r="O31" i="140" s="1"/>
  <c r="AI15" i="140"/>
  <c r="O7" i="140" s="1"/>
  <c r="O30" i="140" s="1"/>
  <c r="AH15" i="140"/>
  <c r="O6" i="140" s="1"/>
  <c r="O29" i="140" s="1"/>
  <c r="AG15" i="140"/>
  <c r="O5" i="140" s="1"/>
  <c r="AZ14" i="140"/>
  <c r="N24" i="140" s="1"/>
  <c r="N47" i="140" s="1"/>
  <c r="AY14" i="140"/>
  <c r="N23" i="140" s="1"/>
  <c r="N46" i="140" s="1"/>
  <c r="AX14" i="140"/>
  <c r="N22" i="140" s="1"/>
  <c r="N45" i="140" s="1"/>
  <c r="AW14" i="140"/>
  <c r="N21" i="140" s="1"/>
  <c r="N44" i="140" s="1"/>
  <c r="AV14" i="140"/>
  <c r="N20" i="140" s="1"/>
  <c r="N43" i="140" s="1"/>
  <c r="AU14" i="140"/>
  <c r="N19" i="140" s="1"/>
  <c r="N42" i="140" s="1"/>
  <c r="AT14" i="140"/>
  <c r="N18" i="140" s="1"/>
  <c r="N41" i="140" s="1"/>
  <c r="AS14" i="140"/>
  <c r="N17" i="140" s="1"/>
  <c r="N40" i="140" s="1"/>
  <c r="AR14" i="140"/>
  <c r="N16" i="140" s="1"/>
  <c r="N39" i="140" s="1"/>
  <c r="AQ14" i="140"/>
  <c r="N15" i="140" s="1"/>
  <c r="N38" i="140" s="1"/>
  <c r="AP14" i="140"/>
  <c r="N14" i="140" s="1"/>
  <c r="N37" i="140" s="1"/>
  <c r="AO14" i="140"/>
  <c r="N13" i="140" s="1"/>
  <c r="N36" i="140" s="1"/>
  <c r="AN14" i="140"/>
  <c r="N12" i="140" s="1"/>
  <c r="N35" i="140" s="1"/>
  <c r="AM14" i="140"/>
  <c r="N11" i="140" s="1"/>
  <c r="N34" i="140" s="1"/>
  <c r="AL14" i="140"/>
  <c r="N10" i="140" s="1"/>
  <c r="N33" i="140" s="1"/>
  <c r="AK14" i="140"/>
  <c r="N9" i="140" s="1"/>
  <c r="N32" i="140" s="1"/>
  <c r="AJ14" i="140"/>
  <c r="N8" i="140" s="1"/>
  <c r="N31" i="140" s="1"/>
  <c r="AI14" i="140"/>
  <c r="N7" i="140" s="1"/>
  <c r="N30" i="140" s="1"/>
  <c r="AH14" i="140"/>
  <c r="N6" i="140" s="1"/>
  <c r="N29" i="140" s="1"/>
  <c r="AG14" i="140"/>
  <c r="N5" i="140" s="1"/>
  <c r="AZ13" i="140"/>
  <c r="M24" i="140" s="1"/>
  <c r="M47" i="140" s="1"/>
  <c r="AY13" i="140"/>
  <c r="M23" i="140" s="1"/>
  <c r="M46" i="140" s="1"/>
  <c r="AX13" i="140"/>
  <c r="M22" i="140" s="1"/>
  <c r="M45" i="140" s="1"/>
  <c r="AW13" i="140"/>
  <c r="M21" i="140" s="1"/>
  <c r="AV13" i="140"/>
  <c r="M20" i="140" s="1"/>
  <c r="M43" i="140" s="1"/>
  <c r="AU13" i="140"/>
  <c r="M19" i="140" s="1"/>
  <c r="M42" i="140" s="1"/>
  <c r="AT13" i="140"/>
  <c r="M18" i="140" s="1"/>
  <c r="M41" i="140" s="1"/>
  <c r="AS13" i="140"/>
  <c r="M17" i="140" s="1"/>
  <c r="M40" i="140" s="1"/>
  <c r="AR13" i="140"/>
  <c r="M16" i="140" s="1"/>
  <c r="M39" i="140" s="1"/>
  <c r="AQ13" i="140"/>
  <c r="M15" i="140" s="1"/>
  <c r="M38" i="140" s="1"/>
  <c r="AP13" i="140"/>
  <c r="M14" i="140" s="1"/>
  <c r="AO13" i="140"/>
  <c r="M13" i="140" s="1"/>
  <c r="M36" i="140" s="1"/>
  <c r="AN13" i="140"/>
  <c r="M12" i="140" s="1"/>
  <c r="M35" i="140" s="1"/>
  <c r="AM13" i="140"/>
  <c r="M11" i="140" s="1"/>
  <c r="M34" i="140" s="1"/>
  <c r="AL13" i="140"/>
  <c r="M10" i="140" s="1"/>
  <c r="M33" i="140" s="1"/>
  <c r="AK13" i="140"/>
  <c r="M9" i="140" s="1"/>
  <c r="M32" i="140" s="1"/>
  <c r="AJ13" i="140"/>
  <c r="M8" i="140" s="1"/>
  <c r="M31" i="140" s="1"/>
  <c r="AI13" i="140"/>
  <c r="M7" i="140" s="1"/>
  <c r="M30" i="140" s="1"/>
  <c r="AH13" i="140"/>
  <c r="M6" i="140" s="1"/>
  <c r="M29" i="140" s="1"/>
  <c r="AG13" i="140"/>
  <c r="M5" i="140" s="1"/>
  <c r="AZ12" i="140"/>
  <c r="L24" i="140" s="1"/>
  <c r="L47" i="140" s="1"/>
  <c r="AY12" i="140"/>
  <c r="L23" i="140" s="1"/>
  <c r="L46" i="140" s="1"/>
  <c r="AX12" i="140"/>
  <c r="L22" i="140" s="1"/>
  <c r="L45" i="140" s="1"/>
  <c r="AW12" i="140"/>
  <c r="L21" i="140" s="1"/>
  <c r="L44" i="140" s="1"/>
  <c r="AV12" i="140"/>
  <c r="L20" i="140" s="1"/>
  <c r="AU12" i="140"/>
  <c r="L19" i="140" s="1"/>
  <c r="L42" i="140" s="1"/>
  <c r="AT12" i="140"/>
  <c r="L18" i="140" s="1"/>
  <c r="L41" i="140" s="1"/>
  <c r="AS12" i="140"/>
  <c r="L17" i="140" s="1"/>
  <c r="L40" i="140" s="1"/>
  <c r="AR12" i="140"/>
  <c r="L16" i="140" s="1"/>
  <c r="L39" i="140" s="1"/>
  <c r="AQ12" i="140"/>
  <c r="L15" i="140" s="1"/>
  <c r="L38" i="140" s="1"/>
  <c r="AP12" i="140"/>
  <c r="L14" i="140" s="1"/>
  <c r="L37" i="140" s="1"/>
  <c r="AO12" i="140"/>
  <c r="L13" i="140" s="1"/>
  <c r="L36" i="140" s="1"/>
  <c r="AN12" i="140"/>
  <c r="L12" i="140" s="1"/>
  <c r="L35" i="140" s="1"/>
  <c r="AM12" i="140"/>
  <c r="L11" i="140" s="1"/>
  <c r="L34" i="140" s="1"/>
  <c r="AL12" i="140"/>
  <c r="L10" i="140" s="1"/>
  <c r="L33" i="140" s="1"/>
  <c r="AK12" i="140"/>
  <c r="L9" i="140" s="1"/>
  <c r="L32" i="140" s="1"/>
  <c r="AJ12" i="140"/>
  <c r="L8" i="140" s="1"/>
  <c r="L31" i="140" s="1"/>
  <c r="AI12" i="140"/>
  <c r="L7" i="140" s="1"/>
  <c r="L30" i="140" s="1"/>
  <c r="AH12" i="140"/>
  <c r="L6" i="140" s="1"/>
  <c r="L29" i="140" s="1"/>
  <c r="AG12" i="140"/>
  <c r="L5" i="140" s="1"/>
  <c r="L28" i="140" s="1"/>
  <c r="AZ11" i="140"/>
  <c r="AY11" i="140"/>
  <c r="K23" i="140" s="1"/>
  <c r="K46" i="140" s="1"/>
  <c r="AX11" i="140"/>
  <c r="K22" i="140" s="1"/>
  <c r="K45" i="140" s="1"/>
  <c r="AW11" i="140"/>
  <c r="K21" i="140" s="1"/>
  <c r="K44" i="140" s="1"/>
  <c r="AV11" i="140"/>
  <c r="K20" i="140" s="1"/>
  <c r="K43" i="140" s="1"/>
  <c r="AU11" i="140"/>
  <c r="K19" i="140" s="1"/>
  <c r="K42" i="140" s="1"/>
  <c r="AT11" i="140"/>
  <c r="AS11" i="140"/>
  <c r="K17" i="140" s="1"/>
  <c r="K40" i="140" s="1"/>
  <c r="AR11" i="140"/>
  <c r="K16" i="140" s="1"/>
  <c r="K39" i="140" s="1"/>
  <c r="AQ11" i="140"/>
  <c r="K15" i="140" s="1"/>
  <c r="K38" i="140" s="1"/>
  <c r="AP11" i="140"/>
  <c r="K14" i="140" s="1"/>
  <c r="K37" i="140" s="1"/>
  <c r="AO11" i="140"/>
  <c r="K13" i="140" s="1"/>
  <c r="K36" i="140" s="1"/>
  <c r="AN11" i="140"/>
  <c r="K12" i="140" s="1"/>
  <c r="K35" i="140" s="1"/>
  <c r="AM11" i="140"/>
  <c r="K11" i="140" s="1"/>
  <c r="AL11" i="140"/>
  <c r="K10" i="140" s="1"/>
  <c r="K33" i="140" s="1"/>
  <c r="AK11" i="140"/>
  <c r="K9" i="140" s="1"/>
  <c r="K32" i="140" s="1"/>
  <c r="AJ11" i="140"/>
  <c r="K8" i="140" s="1"/>
  <c r="K31" i="140" s="1"/>
  <c r="AI11" i="140"/>
  <c r="K7" i="140" s="1"/>
  <c r="K30" i="140" s="1"/>
  <c r="AH11" i="140"/>
  <c r="K6" i="140" s="1"/>
  <c r="K29" i="140" s="1"/>
  <c r="AG11" i="140"/>
  <c r="K5" i="140" s="1"/>
  <c r="AZ10" i="140"/>
  <c r="J24" i="140" s="1"/>
  <c r="J47" i="140" s="1"/>
  <c r="AY10" i="140"/>
  <c r="J23" i="140" s="1"/>
  <c r="J46" i="140" s="1"/>
  <c r="AX10" i="140"/>
  <c r="J22" i="140" s="1"/>
  <c r="J45" i="140" s="1"/>
  <c r="AW10" i="140"/>
  <c r="J21" i="140" s="1"/>
  <c r="J44" i="140" s="1"/>
  <c r="AV10" i="140"/>
  <c r="J20" i="140" s="1"/>
  <c r="J43" i="140" s="1"/>
  <c r="AU10" i="140"/>
  <c r="AT10" i="140"/>
  <c r="J18" i="140" s="1"/>
  <c r="J41" i="140" s="1"/>
  <c r="AS10" i="140"/>
  <c r="J17" i="140" s="1"/>
  <c r="J40" i="140" s="1"/>
  <c r="AR10" i="140"/>
  <c r="J16" i="140" s="1"/>
  <c r="J39" i="140" s="1"/>
  <c r="AQ10" i="140"/>
  <c r="J15" i="140" s="1"/>
  <c r="J38" i="140" s="1"/>
  <c r="AP10" i="140"/>
  <c r="J14" i="140" s="1"/>
  <c r="J37" i="140" s="1"/>
  <c r="AO10" i="140"/>
  <c r="J13" i="140" s="1"/>
  <c r="J36" i="140" s="1"/>
  <c r="AN10" i="140"/>
  <c r="J12" i="140" s="1"/>
  <c r="J35" i="140" s="1"/>
  <c r="AM10" i="140"/>
  <c r="J11" i="140" s="1"/>
  <c r="J34" i="140" s="1"/>
  <c r="AL10" i="140"/>
  <c r="J10" i="140" s="1"/>
  <c r="J33" i="140" s="1"/>
  <c r="AK10" i="140"/>
  <c r="J9" i="140" s="1"/>
  <c r="J32" i="140" s="1"/>
  <c r="AJ10" i="140"/>
  <c r="J8" i="140" s="1"/>
  <c r="J31" i="140" s="1"/>
  <c r="AI10" i="140"/>
  <c r="J7" i="140" s="1"/>
  <c r="J30" i="140" s="1"/>
  <c r="AH10" i="140"/>
  <c r="J6" i="140" s="1"/>
  <c r="J29" i="140" s="1"/>
  <c r="AG10" i="140"/>
  <c r="J5" i="140" s="1"/>
  <c r="AZ9" i="140"/>
  <c r="AY9" i="140"/>
  <c r="H23" i="140" s="1"/>
  <c r="H46" i="140" s="1"/>
  <c r="AX9" i="140"/>
  <c r="H22" i="140" s="1"/>
  <c r="H45" i="140" s="1"/>
  <c r="AW9" i="140"/>
  <c r="H21" i="140" s="1"/>
  <c r="H44" i="140" s="1"/>
  <c r="AV9" i="140"/>
  <c r="H20" i="140" s="1"/>
  <c r="H43" i="140" s="1"/>
  <c r="AU9" i="140"/>
  <c r="H19" i="140" s="1"/>
  <c r="H42" i="140" s="1"/>
  <c r="AT9" i="140"/>
  <c r="H18" i="140" s="1"/>
  <c r="H41" i="140" s="1"/>
  <c r="AS9" i="140"/>
  <c r="H17" i="140" s="1"/>
  <c r="H40" i="140" s="1"/>
  <c r="AR9" i="140"/>
  <c r="H16" i="140" s="1"/>
  <c r="H39" i="140" s="1"/>
  <c r="AQ9" i="140"/>
  <c r="H15" i="140" s="1"/>
  <c r="H38" i="140" s="1"/>
  <c r="AP9" i="140"/>
  <c r="H14" i="140" s="1"/>
  <c r="H37" i="140" s="1"/>
  <c r="AO9" i="140"/>
  <c r="H13" i="140" s="1"/>
  <c r="H36" i="140" s="1"/>
  <c r="AN9" i="140"/>
  <c r="H12" i="140" s="1"/>
  <c r="H35" i="140" s="1"/>
  <c r="AM9" i="140"/>
  <c r="H11" i="140" s="1"/>
  <c r="H34" i="140" s="1"/>
  <c r="AL9" i="140"/>
  <c r="H10" i="140" s="1"/>
  <c r="H33" i="140" s="1"/>
  <c r="AK9" i="140"/>
  <c r="H9" i="140" s="1"/>
  <c r="H32" i="140" s="1"/>
  <c r="AJ9" i="140"/>
  <c r="H8" i="140" s="1"/>
  <c r="AI9" i="140"/>
  <c r="H7" i="140" s="1"/>
  <c r="H30" i="140" s="1"/>
  <c r="AH9" i="140"/>
  <c r="H6" i="140" s="1"/>
  <c r="H29" i="140" s="1"/>
  <c r="AG9" i="140"/>
  <c r="H5" i="140" s="1"/>
  <c r="AZ8" i="140"/>
  <c r="G24" i="140" s="1"/>
  <c r="G47" i="140" s="1"/>
  <c r="AY8" i="140"/>
  <c r="G23" i="140" s="1"/>
  <c r="G46" i="140" s="1"/>
  <c r="AX8" i="140"/>
  <c r="G22" i="140" s="1"/>
  <c r="G45" i="140" s="1"/>
  <c r="AW8" i="140"/>
  <c r="G21" i="140" s="1"/>
  <c r="G44" i="140" s="1"/>
  <c r="AV8" i="140"/>
  <c r="G20" i="140" s="1"/>
  <c r="G43" i="140" s="1"/>
  <c r="AU8" i="140"/>
  <c r="G19" i="140" s="1"/>
  <c r="G42" i="140" s="1"/>
  <c r="AT8" i="140"/>
  <c r="G18" i="140" s="1"/>
  <c r="G41" i="140" s="1"/>
  <c r="AS8" i="140"/>
  <c r="G17" i="140" s="1"/>
  <c r="AR8" i="140"/>
  <c r="G16" i="140" s="1"/>
  <c r="G39" i="140" s="1"/>
  <c r="AQ8" i="140"/>
  <c r="G15" i="140" s="1"/>
  <c r="G38" i="140" s="1"/>
  <c r="AP8" i="140"/>
  <c r="G14" i="140" s="1"/>
  <c r="G37" i="140" s="1"/>
  <c r="AO8" i="140"/>
  <c r="G13" i="140" s="1"/>
  <c r="G36" i="140" s="1"/>
  <c r="AN8" i="140"/>
  <c r="G12" i="140" s="1"/>
  <c r="G35" i="140" s="1"/>
  <c r="AM8" i="140"/>
  <c r="G11" i="140" s="1"/>
  <c r="G34" i="140" s="1"/>
  <c r="AL8" i="140"/>
  <c r="G10" i="140" s="1"/>
  <c r="G33" i="140" s="1"/>
  <c r="AK8" i="140"/>
  <c r="G9" i="140" s="1"/>
  <c r="G32" i="140" s="1"/>
  <c r="AJ8" i="140"/>
  <c r="G8" i="140" s="1"/>
  <c r="G31" i="140" s="1"/>
  <c r="AI8" i="140"/>
  <c r="G7" i="140" s="1"/>
  <c r="G30" i="140" s="1"/>
  <c r="AH8" i="140"/>
  <c r="G6" i="140" s="1"/>
  <c r="G29" i="140" s="1"/>
  <c r="AG8" i="140"/>
  <c r="G5" i="140" s="1"/>
  <c r="AZ7" i="140"/>
  <c r="F24" i="140" s="1"/>
  <c r="F47" i="140" s="1"/>
  <c r="AY7" i="140"/>
  <c r="F23" i="140" s="1"/>
  <c r="F46" i="140" s="1"/>
  <c r="AX7" i="140"/>
  <c r="F22" i="140" s="1"/>
  <c r="F45" i="140" s="1"/>
  <c r="AW7" i="140"/>
  <c r="F21" i="140" s="1"/>
  <c r="F44" i="140" s="1"/>
  <c r="AV7" i="140"/>
  <c r="F20" i="140" s="1"/>
  <c r="F43" i="140" s="1"/>
  <c r="AU7" i="140"/>
  <c r="F19" i="140" s="1"/>
  <c r="F42" i="140" s="1"/>
  <c r="AT7" i="140"/>
  <c r="F18" i="140" s="1"/>
  <c r="F41" i="140" s="1"/>
  <c r="AS7" i="140"/>
  <c r="F17" i="140" s="1"/>
  <c r="F40" i="140" s="1"/>
  <c r="AR7" i="140"/>
  <c r="F16" i="140" s="1"/>
  <c r="F39" i="140" s="1"/>
  <c r="AQ7" i="140"/>
  <c r="F15" i="140" s="1"/>
  <c r="F38" i="140" s="1"/>
  <c r="AP7" i="140"/>
  <c r="F14" i="140" s="1"/>
  <c r="F37" i="140" s="1"/>
  <c r="AO7" i="140"/>
  <c r="F13" i="140" s="1"/>
  <c r="F36" i="140" s="1"/>
  <c r="AN7" i="140"/>
  <c r="F12" i="140" s="1"/>
  <c r="F35" i="140" s="1"/>
  <c r="AM7" i="140"/>
  <c r="F11" i="140" s="1"/>
  <c r="F34" i="140" s="1"/>
  <c r="AL7" i="140"/>
  <c r="F10" i="140" s="1"/>
  <c r="F33" i="140" s="1"/>
  <c r="AK7" i="140"/>
  <c r="F9" i="140" s="1"/>
  <c r="F32" i="140" s="1"/>
  <c r="AJ7" i="140"/>
  <c r="F8" i="140" s="1"/>
  <c r="F31" i="140" s="1"/>
  <c r="AI7" i="140"/>
  <c r="F7" i="140" s="1"/>
  <c r="F30" i="140" s="1"/>
  <c r="AH7" i="140"/>
  <c r="F6" i="140" s="1"/>
  <c r="F29" i="140" s="1"/>
  <c r="AG7" i="140"/>
  <c r="F5" i="140" s="1"/>
  <c r="AZ6" i="140"/>
  <c r="E24" i="140" s="1"/>
  <c r="E47" i="140" s="1"/>
  <c r="AY6" i="140"/>
  <c r="E23" i="140" s="1"/>
  <c r="E46" i="140" s="1"/>
  <c r="AX6" i="140"/>
  <c r="E22" i="140" s="1"/>
  <c r="E45" i="140" s="1"/>
  <c r="AW6" i="140"/>
  <c r="E21" i="140" s="1"/>
  <c r="E44" i="140" s="1"/>
  <c r="AV6" i="140"/>
  <c r="E20" i="140" s="1"/>
  <c r="E43" i="140" s="1"/>
  <c r="AU6" i="140"/>
  <c r="E19" i="140" s="1"/>
  <c r="E42" i="140" s="1"/>
  <c r="AT6" i="140"/>
  <c r="E18" i="140" s="1"/>
  <c r="E41" i="140" s="1"/>
  <c r="AS6" i="140"/>
  <c r="E17" i="140" s="1"/>
  <c r="E40" i="140" s="1"/>
  <c r="AR6" i="140"/>
  <c r="E16" i="140" s="1"/>
  <c r="E39" i="140" s="1"/>
  <c r="AQ6" i="140"/>
  <c r="E15" i="140" s="1"/>
  <c r="E38" i="140" s="1"/>
  <c r="AP6" i="140"/>
  <c r="E14" i="140" s="1"/>
  <c r="E37" i="140" s="1"/>
  <c r="AO6" i="140"/>
  <c r="E13" i="140" s="1"/>
  <c r="E36" i="140" s="1"/>
  <c r="AN6" i="140"/>
  <c r="E12" i="140" s="1"/>
  <c r="E35" i="140" s="1"/>
  <c r="AM6" i="140"/>
  <c r="E11" i="140" s="1"/>
  <c r="E34" i="140" s="1"/>
  <c r="AL6" i="140"/>
  <c r="E10" i="140" s="1"/>
  <c r="E33" i="140" s="1"/>
  <c r="AK6" i="140"/>
  <c r="E9" i="140" s="1"/>
  <c r="E32" i="140" s="1"/>
  <c r="AJ6" i="140"/>
  <c r="E8" i="140" s="1"/>
  <c r="E31" i="140" s="1"/>
  <c r="AI6" i="140"/>
  <c r="E7" i="140" s="1"/>
  <c r="E30" i="140" s="1"/>
  <c r="AH6" i="140"/>
  <c r="E6" i="140" s="1"/>
  <c r="E29" i="140" s="1"/>
  <c r="AG6" i="140"/>
  <c r="E5" i="140" s="1"/>
  <c r="AZ5" i="140"/>
  <c r="D24" i="140" s="1"/>
  <c r="D47" i="140" s="1"/>
  <c r="AY5" i="140"/>
  <c r="D23" i="140" s="1"/>
  <c r="D46" i="140" s="1"/>
  <c r="AX5" i="140"/>
  <c r="D22" i="140" s="1"/>
  <c r="D45" i="140" s="1"/>
  <c r="AW5" i="140"/>
  <c r="D21" i="140" s="1"/>
  <c r="D44" i="140" s="1"/>
  <c r="AV5" i="140"/>
  <c r="D20" i="140" s="1"/>
  <c r="D43" i="140" s="1"/>
  <c r="AU5" i="140"/>
  <c r="D19" i="140" s="1"/>
  <c r="D42" i="140" s="1"/>
  <c r="AT5" i="140"/>
  <c r="D18" i="140" s="1"/>
  <c r="D41" i="140" s="1"/>
  <c r="AS5" i="140"/>
  <c r="D17" i="140" s="1"/>
  <c r="D40" i="140" s="1"/>
  <c r="AR5" i="140"/>
  <c r="D16" i="140" s="1"/>
  <c r="D39" i="140" s="1"/>
  <c r="AQ5" i="140"/>
  <c r="D15" i="140" s="1"/>
  <c r="D38" i="140" s="1"/>
  <c r="AP5" i="140"/>
  <c r="D14" i="140" s="1"/>
  <c r="D37" i="140" s="1"/>
  <c r="AO5" i="140"/>
  <c r="D13" i="140" s="1"/>
  <c r="D36" i="140" s="1"/>
  <c r="AN5" i="140"/>
  <c r="D12" i="140" s="1"/>
  <c r="D35" i="140" s="1"/>
  <c r="AM5" i="140"/>
  <c r="D11" i="140" s="1"/>
  <c r="D34" i="140" s="1"/>
  <c r="AL5" i="140"/>
  <c r="D10" i="140" s="1"/>
  <c r="D33" i="140" s="1"/>
  <c r="AK5" i="140"/>
  <c r="D9" i="140" s="1"/>
  <c r="D32" i="140" s="1"/>
  <c r="AJ5" i="140"/>
  <c r="D8" i="140" s="1"/>
  <c r="D31" i="140" s="1"/>
  <c r="AI5" i="140"/>
  <c r="D7" i="140" s="1"/>
  <c r="D30" i="140" s="1"/>
  <c r="AH5" i="140"/>
  <c r="D6" i="140" s="1"/>
  <c r="D29" i="140" s="1"/>
  <c r="AG5" i="140"/>
  <c r="D5" i="140" s="1"/>
  <c r="BU3" i="140"/>
  <c r="BT3" i="140"/>
  <c r="AZ3" i="140"/>
  <c r="AY3" i="140"/>
  <c r="AA24" i="138"/>
  <c r="AA23" i="138"/>
  <c r="AA22" i="138"/>
  <c r="AA21" i="138"/>
  <c r="AA20" i="138"/>
  <c r="AA19" i="138"/>
  <c r="AA18" i="138"/>
  <c r="AA17" i="138"/>
  <c r="AA16" i="138"/>
  <c r="AA15" i="138"/>
  <c r="AA14" i="138"/>
  <c r="AA12" i="138"/>
  <c r="AA11" i="138"/>
  <c r="AA10" i="138"/>
  <c r="AA9" i="138"/>
  <c r="AA8" i="138"/>
  <c r="AA7" i="138"/>
  <c r="AA6" i="138"/>
  <c r="AH26" i="138"/>
  <c r="AI26" i="138"/>
  <c r="AJ26" i="138"/>
  <c r="AK26" i="138"/>
  <c r="AL26" i="138"/>
  <c r="AM26" i="138"/>
  <c r="AN26" i="138"/>
  <c r="AO26" i="138"/>
  <c r="AA13" i="138" s="1"/>
  <c r="AP26" i="138"/>
  <c r="AQ26" i="138"/>
  <c r="AR26" i="138"/>
  <c r="AS26" i="138"/>
  <c r="AT26" i="138"/>
  <c r="AU26" i="138"/>
  <c r="AV26" i="138"/>
  <c r="AW26" i="138"/>
  <c r="AX26" i="138"/>
  <c r="AY26" i="138"/>
  <c r="AZ26" i="138"/>
  <c r="AG26" i="138"/>
  <c r="AA5" i="138" s="1"/>
  <c r="Y44" i="19"/>
  <c r="Y45" i="19"/>
  <c r="AZ3" i="138"/>
  <c r="AY3" i="138"/>
  <c r="AY5" i="138"/>
  <c r="AZ5" i="138"/>
  <c r="AY6" i="138"/>
  <c r="AZ6" i="138"/>
  <c r="AY7" i="138"/>
  <c r="AZ7" i="138"/>
  <c r="AY8" i="138"/>
  <c r="AZ8" i="138"/>
  <c r="AY9" i="138"/>
  <c r="AZ9" i="138"/>
  <c r="AY10" i="138"/>
  <c r="AZ10" i="138"/>
  <c r="AY11" i="138"/>
  <c r="AZ11" i="138"/>
  <c r="AY12" i="138"/>
  <c r="AZ12" i="138"/>
  <c r="AY13" i="138"/>
  <c r="AZ13" i="138"/>
  <c r="AY14" i="138"/>
  <c r="AZ14" i="138"/>
  <c r="AY15" i="138"/>
  <c r="AZ15" i="138"/>
  <c r="AY16" i="138"/>
  <c r="AZ16" i="138"/>
  <c r="AY17" i="138"/>
  <c r="AZ17" i="138"/>
  <c r="AY18" i="138"/>
  <c r="AZ18" i="138"/>
  <c r="AY19" i="138"/>
  <c r="AZ19" i="138"/>
  <c r="AY20" i="138"/>
  <c r="AZ20" i="138"/>
  <c r="AY21" i="138"/>
  <c r="AZ21" i="138"/>
  <c r="AY22" i="138"/>
  <c r="AZ22" i="138"/>
  <c r="AY23" i="138"/>
  <c r="AZ23" i="138"/>
  <c r="AY24" i="138"/>
  <c r="AZ24" i="138"/>
  <c r="AY25" i="138"/>
  <c r="AZ25" i="138"/>
  <c r="R46" i="140"/>
  <c r="V45" i="140"/>
  <c r="V30" i="140"/>
  <c r="C45" i="140"/>
  <c r="C21" i="140"/>
  <c r="AW3" i="140" s="1"/>
  <c r="S43" i="140"/>
  <c r="L43" i="140"/>
  <c r="C20" i="140"/>
  <c r="AV3" i="140" s="1"/>
  <c r="S39" i="140"/>
  <c r="S28" i="140"/>
  <c r="Y42" i="140"/>
  <c r="C19" i="140"/>
  <c r="AU3" i="140" s="1"/>
  <c r="Q41" i="140"/>
  <c r="P41" i="140"/>
  <c r="O41" i="140"/>
  <c r="C18" i="140"/>
  <c r="AT3" i="140" s="1"/>
  <c r="Q42" i="140"/>
  <c r="R40" i="140"/>
  <c r="C17" i="140"/>
  <c r="AS3" i="140" s="1"/>
  <c r="C16" i="140"/>
  <c r="BM3" i="140" s="1"/>
  <c r="C15" i="140"/>
  <c r="C38" i="140" s="1"/>
  <c r="M37" i="140"/>
  <c r="C14" i="140"/>
  <c r="AP3" i="140" s="1"/>
  <c r="M44" i="140"/>
  <c r="C13" i="140"/>
  <c r="BJ3" i="140" s="1"/>
  <c r="C12" i="140"/>
  <c r="BI3" i="140" s="1"/>
  <c r="K34" i="140"/>
  <c r="C11" i="140"/>
  <c r="BH3" i="140" s="1"/>
  <c r="C10" i="140"/>
  <c r="C33" i="140" s="1"/>
  <c r="C9" i="140"/>
  <c r="C32" i="140" s="1"/>
  <c r="G40" i="140"/>
  <c r="H31" i="140"/>
  <c r="C8" i="140"/>
  <c r="AJ3" i="140" s="1"/>
  <c r="S30" i="140"/>
  <c r="C7" i="140"/>
  <c r="C30" i="140" s="1"/>
  <c r="S29" i="140"/>
  <c r="C6" i="140"/>
  <c r="AH3" i="140" s="1"/>
  <c r="C5" i="140"/>
  <c r="C28" i="140" s="1"/>
  <c r="Q44" i="19"/>
  <c r="V44" i="19"/>
  <c r="Q45" i="19"/>
  <c r="V45" i="19"/>
  <c r="Z23" i="148" l="1"/>
  <c r="Z22" i="148"/>
  <c r="Z21" i="148"/>
  <c r="Z20" i="148"/>
  <c r="Z19" i="148"/>
  <c r="Z18" i="148"/>
  <c r="Z17" i="148"/>
  <c r="Z16" i="148"/>
  <c r="Z15" i="148"/>
  <c r="Z14" i="148"/>
  <c r="Z13" i="148"/>
  <c r="Z12" i="148"/>
  <c r="Z11" i="148"/>
  <c r="Z10" i="148"/>
  <c r="Y28" i="144"/>
  <c r="Z8" i="144"/>
  <c r="Z7" i="144"/>
  <c r="Z10" i="144"/>
  <c r="Z9" i="144"/>
  <c r="Z5" i="144"/>
  <c r="Z21" i="144"/>
  <c r="Z16" i="144"/>
  <c r="Z14" i="144"/>
  <c r="Z11" i="144"/>
  <c r="Z20" i="144"/>
  <c r="Z17" i="144"/>
  <c r="Z13" i="144"/>
  <c r="Z12" i="146"/>
  <c r="Z5" i="146"/>
  <c r="Z11" i="146"/>
  <c r="M9" i="19"/>
  <c r="M20" i="19"/>
  <c r="M19" i="19"/>
  <c r="M17" i="19"/>
  <c r="M14" i="19"/>
  <c r="M12" i="19"/>
  <c r="M11" i="19"/>
  <c r="M10" i="19"/>
  <c r="M7" i="19"/>
  <c r="M6" i="19"/>
  <c r="M5" i="19"/>
  <c r="M4" i="19"/>
  <c r="M3" i="19"/>
  <c r="M2" i="19"/>
  <c r="Z6" i="144"/>
  <c r="C28" i="145"/>
  <c r="BA3" i="145"/>
  <c r="BR3" i="145"/>
  <c r="AX3" i="145"/>
  <c r="C44" i="145"/>
  <c r="BQ3" i="145"/>
  <c r="AW3" i="145"/>
  <c r="C43" i="145"/>
  <c r="BP3" i="145"/>
  <c r="AV3" i="145"/>
  <c r="C32" i="145"/>
  <c r="AK3" i="145"/>
  <c r="C31" i="145"/>
  <c r="BD3" i="145"/>
  <c r="AJ3" i="145"/>
  <c r="C30" i="145"/>
  <c r="BC3" i="145"/>
  <c r="AI3" i="145"/>
  <c r="C29" i="145"/>
  <c r="BB3" i="145"/>
  <c r="AH3" i="145"/>
  <c r="Z12" i="144"/>
  <c r="Z15" i="144"/>
  <c r="Z21" i="143"/>
  <c r="J18" i="19" s="1"/>
  <c r="C44" i="144"/>
  <c r="BQ3" i="144"/>
  <c r="AW3" i="144"/>
  <c r="C43" i="144"/>
  <c r="BP3" i="144"/>
  <c r="AV3" i="144"/>
  <c r="C42" i="144"/>
  <c r="BO3" i="144"/>
  <c r="AU3" i="144"/>
  <c r="C41" i="144"/>
  <c r="BN3" i="144"/>
  <c r="AT3" i="144"/>
  <c r="C40" i="144"/>
  <c r="BM3" i="144"/>
  <c r="AS3" i="144"/>
  <c r="C39" i="144"/>
  <c r="BL3" i="144"/>
  <c r="AR3" i="144"/>
  <c r="C37" i="144"/>
  <c r="BJ3" i="144"/>
  <c r="AP3" i="144"/>
  <c r="C36" i="144"/>
  <c r="BI3" i="144"/>
  <c r="AO3" i="144"/>
  <c r="BR3" i="144"/>
  <c r="AX3" i="144"/>
  <c r="AY3" i="144"/>
  <c r="BS3" i="144"/>
  <c r="AY3" i="146"/>
  <c r="BS3" i="146"/>
  <c r="AX3" i="146"/>
  <c r="BR3" i="146"/>
  <c r="Z13" i="143"/>
  <c r="J10" i="19" s="1"/>
  <c r="C44" i="146"/>
  <c r="BQ3" i="146"/>
  <c r="AW3" i="146"/>
  <c r="BP3" i="146"/>
  <c r="C43" i="146"/>
  <c r="AV3" i="146"/>
  <c r="BO3" i="146"/>
  <c r="C42" i="146"/>
  <c r="AU3" i="146"/>
  <c r="BN3" i="146"/>
  <c r="C41" i="146"/>
  <c r="AT3" i="146"/>
  <c r="BM3" i="146"/>
  <c r="C40" i="146"/>
  <c r="AS3" i="146"/>
  <c r="C39" i="146"/>
  <c r="BL3" i="146"/>
  <c r="AR3" i="146"/>
  <c r="AQ3" i="146"/>
  <c r="C38" i="146"/>
  <c r="BK3" i="146"/>
  <c r="AP3" i="146"/>
  <c r="C37" i="146"/>
  <c r="BJ3" i="146"/>
  <c r="BI3" i="146"/>
  <c r="AO3" i="146"/>
  <c r="C36" i="146"/>
  <c r="C35" i="146"/>
  <c r="AN3" i="146"/>
  <c r="BH3" i="146"/>
  <c r="K18" i="146"/>
  <c r="K41" i="146" s="1"/>
  <c r="Z18" i="146" s="1"/>
  <c r="J42" i="146"/>
  <c r="Z19" i="146" s="1"/>
  <c r="C34" i="146"/>
  <c r="AM3" i="146"/>
  <c r="BG3" i="146"/>
  <c r="C33" i="146"/>
  <c r="BF3" i="146"/>
  <c r="AL3" i="146"/>
  <c r="AK3" i="146"/>
  <c r="C32" i="146"/>
  <c r="C31" i="146"/>
  <c r="AJ3" i="146"/>
  <c r="BD3" i="146"/>
  <c r="BC3" i="146"/>
  <c r="C30" i="146"/>
  <c r="AI3" i="146"/>
  <c r="AH3" i="146"/>
  <c r="BB3" i="146"/>
  <c r="C29" i="146"/>
  <c r="BA3" i="146"/>
  <c r="AG3" i="146"/>
  <c r="C28" i="146"/>
  <c r="BS3" i="145"/>
  <c r="AY3" i="145"/>
  <c r="BO3" i="145"/>
  <c r="C42" i="145"/>
  <c r="AU3" i="145"/>
  <c r="C41" i="145"/>
  <c r="AT3" i="145"/>
  <c r="BN3" i="145"/>
  <c r="C40" i="145"/>
  <c r="AS3" i="145"/>
  <c r="BM3" i="145"/>
  <c r="C39" i="145"/>
  <c r="BL3" i="145"/>
  <c r="AR3" i="145"/>
  <c r="AQ3" i="145"/>
  <c r="C38" i="145"/>
  <c r="BK3" i="145"/>
  <c r="BJ3" i="145"/>
  <c r="C37" i="145"/>
  <c r="AP3" i="145"/>
  <c r="BI3" i="145"/>
  <c r="C36" i="145"/>
  <c r="AO3" i="145"/>
  <c r="AN3" i="145"/>
  <c r="C35" i="145"/>
  <c r="BH3" i="145"/>
  <c r="J42" i="145"/>
  <c r="K18" i="145"/>
  <c r="K41" i="145" s="1"/>
  <c r="C34" i="145"/>
  <c r="BG3" i="145"/>
  <c r="AM3" i="145"/>
  <c r="C33" i="145"/>
  <c r="BF3" i="145"/>
  <c r="AL3" i="145"/>
  <c r="Z5" i="145"/>
  <c r="Z23" i="145"/>
  <c r="Z19" i="145"/>
  <c r="Z18" i="145"/>
  <c r="Z17" i="145"/>
  <c r="Z16" i="145"/>
  <c r="L13" i="19" s="1"/>
  <c r="Z22" i="145"/>
  <c r="Z21" i="145"/>
  <c r="L18" i="19" s="1"/>
  <c r="Z20" i="145"/>
  <c r="Z9" i="145"/>
  <c r="Z8" i="145"/>
  <c r="Z7" i="145"/>
  <c r="Z6" i="145"/>
  <c r="Z15" i="145"/>
  <c r="Z14" i="145"/>
  <c r="Z13" i="145"/>
  <c r="Z12" i="145"/>
  <c r="Z11" i="145"/>
  <c r="Z10" i="145"/>
  <c r="C38" i="144"/>
  <c r="BK3" i="144"/>
  <c r="C40" i="143"/>
  <c r="BN3" i="143"/>
  <c r="C39" i="143"/>
  <c r="BM3" i="143"/>
  <c r="C38" i="143"/>
  <c r="BL3" i="143"/>
  <c r="AQ3" i="143"/>
  <c r="C37" i="143"/>
  <c r="BK3" i="143"/>
  <c r="AP3" i="143"/>
  <c r="C36" i="143"/>
  <c r="BJ3" i="143"/>
  <c r="AO3" i="143"/>
  <c r="C35" i="143"/>
  <c r="BI3" i="143"/>
  <c r="AN3" i="143"/>
  <c r="C34" i="143"/>
  <c r="BH3" i="143"/>
  <c r="AM3" i="143"/>
  <c r="C33" i="143"/>
  <c r="BG3" i="143"/>
  <c r="AL3" i="143"/>
  <c r="C32" i="143"/>
  <c r="AK3" i="143"/>
  <c r="C31" i="143"/>
  <c r="BE3" i="143"/>
  <c r="AJ3" i="143"/>
  <c r="C28" i="142"/>
  <c r="BB3" i="142"/>
  <c r="AN3" i="141"/>
  <c r="C35" i="141"/>
  <c r="Z23" i="144"/>
  <c r="Z22" i="144"/>
  <c r="Z14" i="143"/>
  <c r="J11" i="19" s="1"/>
  <c r="Z15" i="143"/>
  <c r="J12" i="19" s="1"/>
  <c r="Z23" i="143"/>
  <c r="J19" i="19" s="1"/>
  <c r="Z8" i="143"/>
  <c r="J5" i="19" s="1"/>
  <c r="J42" i="144"/>
  <c r="Z19" i="144" s="1"/>
  <c r="K18" i="144"/>
  <c r="K41" i="144" s="1"/>
  <c r="Z18" i="144" s="1"/>
  <c r="AM3" i="142"/>
  <c r="AQ3" i="142"/>
  <c r="BH3" i="142"/>
  <c r="Z6" i="142"/>
  <c r="I3" i="19" s="1"/>
  <c r="AU3" i="142"/>
  <c r="BD3" i="142"/>
  <c r="BM3" i="142"/>
  <c r="C38" i="142"/>
  <c r="AG3" i="142"/>
  <c r="BG3" i="142"/>
  <c r="BO3" i="142"/>
  <c r="K18" i="142"/>
  <c r="K41" i="142" s="1"/>
  <c r="Z18" i="142" s="1"/>
  <c r="I15" i="19" s="1"/>
  <c r="AH3" i="142"/>
  <c r="BP3" i="142"/>
  <c r="Z16" i="142"/>
  <c r="I13" i="19" s="1"/>
  <c r="AR3" i="142"/>
  <c r="Z17" i="142"/>
  <c r="I14" i="19" s="1"/>
  <c r="AL3" i="142"/>
  <c r="AT3" i="142"/>
  <c r="BC3" i="142"/>
  <c r="Z9" i="142"/>
  <c r="I6" i="19" s="1"/>
  <c r="Z23" i="142"/>
  <c r="Z5" i="142"/>
  <c r="I2" i="19" s="1"/>
  <c r="Z11" i="142"/>
  <c r="I8" i="19" s="1"/>
  <c r="Z24" i="142"/>
  <c r="Z10" i="142"/>
  <c r="I7" i="19" s="1"/>
  <c r="Z14" i="142"/>
  <c r="I11" i="19" s="1"/>
  <c r="Z7" i="142"/>
  <c r="I4" i="19" s="1"/>
  <c r="Z20" i="142"/>
  <c r="I17" i="19" s="1"/>
  <c r="Z12" i="142"/>
  <c r="I9" i="19" s="1"/>
  <c r="Z21" i="142"/>
  <c r="I18" i="19" s="1"/>
  <c r="Z8" i="142"/>
  <c r="I5" i="19" s="1"/>
  <c r="Z15" i="142"/>
  <c r="I12" i="19" s="1"/>
  <c r="Z19" i="142"/>
  <c r="I16" i="19" s="1"/>
  <c r="Z13" i="142"/>
  <c r="I10" i="19" s="1"/>
  <c r="Z23" i="141"/>
  <c r="Z22" i="141"/>
  <c r="AC22" i="141" s="1"/>
  <c r="Z20" i="141"/>
  <c r="Z8" i="141"/>
  <c r="Z6" i="141"/>
  <c r="Z21" i="141"/>
  <c r="Z17" i="141"/>
  <c r="Z15" i="141"/>
  <c r="Z12" i="141"/>
  <c r="Z11" i="141"/>
  <c r="Z10" i="141"/>
  <c r="Z9" i="141"/>
  <c r="Z7" i="141"/>
  <c r="Y37" i="141"/>
  <c r="AA14" i="141"/>
  <c r="Z16" i="141"/>
  <c r="X36" i="141"/>
  <c r="Y13" i="141"/>
  <c r="Y36" i="141" s="1"/>
  <c r="Z13" i="141" s="1"/>
  <c r="V37" i="141"/>
  <c r="U37" i="141"/>
  <c r="S37" i="141"/>
  <c r="Q37" i="141"/>
  <c r="L37" i="141"/>
  <c r="H37" i="141"/>
  <c r="E37" i="141"/>
  <c r="D37" i="141"/>
  <c r="F47" i="141"/>
  <c r="Z24" i="141" s="1"/>
  <c r="C45" i="143"/>
  <c r="BS3" i="143"/>
  <c r="C44" i="143"/>
  <c r="BR3" i="143"/>
  <c r="C43" i="143"/>
  <c r="BQ3" i="143"/>
  <c r="C42" i="143"/>
  <c r="BP3" i="143"/>
  <c r="AU3" i="143"/>
  <c r="C41" i="143"/>
  <c r="BO3" i="143"/>
  <c r="AT3" i="143"/>
  <c r="AT3" i="141"/>
  <c r="C41" i="141"/>
  <c r="K18" i="143"/>
  <c r="K41" i="143" s="1"/>
  <c r="Z18" i="143" s="1"/>
  <c r="J15" i="19" s="1"/>
  <c r="J42" i="143"/>
  <c r="Z19" i="143" s="1"/>
  <c r="J16" i="19" s="1"/>
  <c r="Z5" i="143"/>
  <c r="J2" i="19" s="1"/>
  <c r="Z5" i="141"/>
  <c r="H2" i="19" s="1"/>
  <c r="J42" i="141"/>
  <c r="Z19" i="141" s="1"/>
  <c r="K41" i="141"/>
  <c r="Z18" i="141" s="1"/>
  <c r="Y39" i="140"/>
  <c r="Z16" i="140" s="1"/>
  <c r="G13" i="19" s="1"/>
  <c r="BN3" i="141"/>
  <c r="BK3" i="141"/>
  <c r="C37" i="141"/>
  <c r="AP3" i="141"/>
  <c r="BS3" i="141"/>
  <c r="AX3" i="141"/>
  <c r="AS3" i="141"/>
  <c r="BP3" i="141"/>
  <c r="BB3" i="141"/>
  <c r="AJ3" i="141"/>
  <c r="C36" i="141"/>
  <c r="C28" i="141"/>
  <c r="C30" i="141"/>
  <c r="AI3" i="141"/>
  <c r="C44" i="141"/>
  <c r="BR3" i="141"/>
  <c r="C31" i="141"/>
  <c r="AO3" i="141"/>
  <c r="AW3" i="141"/>
  <c r="C42" i="141"/>
  <c r="BH3" i="141"/>
  <c r="V28" i="140"/>
  <c r="K28" i="140"/>
  <c r="P28" i="140"/>
  <c r="J42" i="140"/>
  <c r="Z19" i="140" s="1"/>
  <c r="K18" i="140"/>
  <c r="K41" i="140" s="1"/>
  <c r="K24" i="140"/>
  <c r="K47" i="140" s="1"/>
  <c r="G28" i="140"/>
  <c r="Y28" i="140"/>
  <c r="Y24" i="140"/>
  <c r="Y47" i="140" s="1"/>
  <c r="R28" i="140"/>
  <c r="R24" i="140"/>
  <c r="R47" i="140" s="1"/>
  <c r="H28" i="140"/>
  <c r="H24" i="140"/>
  <c r="H47" i="140" s="1"/>
  <c r="T28" i="140"/>
  <c r="T24" i="140"/>
  <c r="T47" i="140" s="1"/>
  <c r="W28" i="140"/>
  <c r="Z15" i="140"/>
  <c r="G12" i="19" s="1"/>
  <c r="Z22" i="140"/>
  <c r="Z18" i="140"/>
  <c r="G15" i="19" s="1"/>
  <c r="Z12" i="140"/>
  <c r="G9" i="19" s="1"/>
  <c r="E28" i="140"/>
  <c r="D28" i="140"/>
  <c r="Z23" i="140"/>
  <c r="G19" i="19" s="1"/>
  <c r="Z8" i="140"/>
  <c r="G5" i="19" s="1"/>
  <c r="Z11" i="140"/>
  <c r="G8" i="19" s="1"/>
  <c r="Z7" i="140"/>
  <c r="G4" i="19" s="1"/>
  <c r="Z20" i="140"/>
  <c r="G17" i="19" s="1"/>
  <c r="Z6" i="140"/>
  <c r="G3" i="19" s="1"/>
  <c r="Z9" i="140"/>
  <c r="G6" i="19" s="1"/>
  <c r="Z10" i="140"/>
  <c r="G7" i="19" s="1"/>
  <c r="Z13" i="140"/>
  <c r="G10" i="19" s="1"/>
  <c r="M28" i="140"/>
  <c r="Z17" i="140"/>
  <c r="G14" i="19" s="1"/>
  <c r="Z21" i="140"/>
  <c r="G18" i="19" s="1"/>
  <c r="Z14" i="140"/>
  <c r="G11" i="19" s="1"/>
  <c r="J28" i="140"/>
  <c r="Q28" i="140"/>
  <c r="X28" i="140"/>
  <c r="O28" i="140"/>
  <c r="F28" i="140"/>
  <c r="N28" i="140"/>
  <c r="U28" i="140"/>
  <c r="BE3" i="140"/>
  <c r="AX3" i="140"/>
  <c r="BL3" i="140"/>
  <c r="BS3" i="140"/>
  <c r="AK3" i="140"/>
  <c r="AN3" i="140"/>
  <c r="C39" i="140"/>
  <c r="AR3" i="140"/>
  <c r="BP3" i="140"/>
  <c r="BN3" i="140"/>
  <c r="C40" i="140"/>
  <c r="BO3" i="140"/>
  <c r="AL3" i="140"/>
  <c r="BQ3" i="140"/>
  <c r="AM3" i="140"/>
  <c r="AQ3" i="140"/>
  <c r="BG3" i="140"/>
  <c r="BC3" i="140"/>
  <c r="AO3" i="140"/>
  <c r="C36" i="140"/>
  <c r="C37" i="140"/>
  <c r="C41" i="140"/>
  <c r="BB3" i="140"/>
  <c r="BR3" i="140"/>
  <c r="C43" i="140"/>
  <c r="AG3" i="140"/>
  <c r="BK3" i="140"/>
  <c r="BD3" i="140"/>
  <c r="AI3" i="140"/>
  <c r="C35" i="140"/>
  <c r="C29" i="140"/>
  <c r="C42" i="140"/>
  <c r="C34" i="140"/>
  <c r="C31" i="140"/>
  <c r="C44" i="140"/>
  <c r="AG23" i="138"/>
  <c r="AH23" i="138"/>
  <c r="AI23" i="138"/>
  <c r="AG24" i="138"/>
  <c r="AH24" i="138"/>
  <c r="AI24" i="138"/>
  <c r="AG25" i="138"/>
  <c r="AH25" i="138"/>
  <c r="AI25" i="138"/>
  <c r="AJ25" i="138"/>
  <c r="AK25" i="138"/>
  <c r="AL25" i="138"/>
  <c r="AM25" i="138"/>
  <c r="AN25" i="138"/>
  <c r="AO25" i="138"/>
  <c r="AP25" i="138"/>
  <c r="AQ25" i="138"/>
  <c r="AR25" i="138"/>
  <c r="AS25" i="138"/>
  <c r="AT25" i="138"/>
  <c r="AU25" i="138"/>
  <c r="AV25" i="138"/>
  <c r="AW25" i="138"/>
  <c r="AX25" i="138"/>
  <c r="Y23" i="138"/>
  <c r="Y46" i="138" s="1"/>
  <c r="Y24" i="138"/>
  <c r="Y47" i="138" s="1"/>
  <c r="AJ23" i="138"/>
  <c r="AK23" i="138"/>
  <c r="AL23" i="138"/>
  <c r="AM23" i="138"/>
  <c r="AN23" i="138"/>
  <c r="AO23" i="138"/>
  <c r="AP23" i="138"/>
  <c r="AQ23" i="138"/>
  <c r="AR23" i="138"/>
  <c r="AS23" i="138"/>
  <c r="AT23" i="138"/>
  <c r="AU23" i="138"/>
  <c r="AV23" i="138"/>
  <c r="AW23" i="138"/>
  <c r="AX23" i="138"/>
  <c r="W23" i="138"/>
  <c r="W46" i="138" s="1"/>
  <c r="AJ24" i="138"/>
  <c r="AK24" i="138"/>
  <c r="AL24" i="138"/>
  <c r="AM24" i="138"/>
  <c r="AN24" i="138"/>
  <c r="AO24" i="138"/>
  <c r="AP24" i="138"/>
  <c r="AQ24" i="138"/>
  <c r="AR24" i="138"/>
  <c r="AS24" i="138"/>
  <c r="AT24" i="138"/>
  <c r="AU24" i="138"/>
  <c r="AV24" i="138"/>
  <c r="AW24" i="138"/>
  <c r="AX24" i="138"/>
  <c r="X24" i="138"/>
  <c r="W24" i="138"/>
  <c r="W47" i="138" s="1"/>
  <c r="T24" i="138"/>
  <c r="T47" i="138" s="1"/>
  <c r="S23" i="138"/>
  <c r="S46" i="138" s="1"/>
  <c r="R24" i="138"/>
  <c r="R47" i="138" s="1"/>
  <c r="S24" i="138"/>
  <c r="S47" i="138" s="1"/>
  <c r="L24" i="138"/>
  <c r="L47" i="138" s="1"/>
  <c r="K24" i="138"/>
  <c r="K47" i="138" s="1"/>
  <c r="D23" i="138"/>
  <c r="D46" i="138" s="1"/>
  <c r="D24" i="138"/>
  <c r="D47" i="138" s="1"/>
  <c r="E23" i="138"/>
  <c r="E46" i="138" s="1"/>
  <c r="E24" i="138"/>
  <c r="E47" i="138" s="1"/>
  <c r="F23" i="138"/>
  <c r="F46" i="138" s="1"/>
  <c r="F24" i="138"/>
  <c r="F47" i="138" s="1"/>
  <c r="G23" i="138"/>
  <c r="G46" i="138" s="1"/>
  <c r="G24" i="138"/>
  <c r="G47" i="138" s="1"/>
  <c r="H23" i="138"/>
  <c r="H46" i="138" s="1"/>
  <c r="H24" i="138"/>
  <c r="H47" i="138" s="1"/>
  <c r="J23" i="138"/>
  <c r="J46" i="138" s="1"/>
  <c r="J24" i="138"/>
  <c r="J47" i="138" s="1"/>
  <c r="K23" i="138"/>
  <c r="K46" i="138" s="1"/>
  <c r="L23" i="138"/>
  <c r="L46" i="138" s="1"/>
  <c r="M23" i="138"/>
  <c r="M46" i="138" s="1"/>
  <c r="M24" i="138"/>
  <c r="M47" i="138" s="1"/>
  <c r="N23" i="138"/>
  <c r="N46" i="138" s="1"/>
  <c r="N24" i="138"/>
  <c r="N47" i="138" s="1"/>
  <c r="O23" i="138"/>
  <c r="O46" i="138" s="1"/>
  <c r="O24" i="138"/>
  <c r="O47" i="138" s="1"/>
  <c r="P23" i="138"/>
  <c r="P46" i="138" s="1"/>
  <c r="P24" i="138"/>
  <c r="P47" i="138" s="1"/>
  <c r="Q23" i="138"/>
  <c r="Q46" i="138" s="1"/>
  <c r="Q24" i="138"/>
  <c r="Q47" i="138" s="1"/>
  <c r="R23" i="138"/>
  <c r="R46" i="138" s="1"/>
  <c r="T23" i="138"/>
  <c r="T46" i="138" s="1"/>
  <c r="U23" i="138"/>
  <c r="U46" i="138" s="1"/>
  <c r="U24" i="138"/>
  <c r="U47" i="138" s="1"/>
  <c r="V23" i="138"/>
  <c r="V46" i="138" s="1"/>
  <c r="V24" i="138"/>
  <c r="V47" i="138" s="1"/>
  <c r="X23" i="138"/>
  <c r="X46" i="138" s="1"/>
  <c r="BU3" i="138"/>
  <c r="BT3" i="138"/>
  <c r="X47" i="138"/>
  <c r="Y27" i="19"/>
  <c r="Q38" i="19"/>
  <c r="K5" i="19" l="1"/>
  <c r="AC8" i="144"/>
  <c r="AC8" i="145" s="1"/>
  <c r="AC8" i="146" s="1"/>
  <c r="AC8" i="147" s="1"/>
  <c r="K4" i="19"/>
  <c r="AC7" i="144"/>
  <c r="AC7" i="145" s="1"/>
  <c r="AC7" i="146" s="1"/>
  <c r="AC7" i="147" s="1"/>
  <c r="K7" i="19"/>
  <c r="AC10" i="144"/>
  <c r="AC10" i="145" s="1"/>
  <c r="AC10" i="146" s="1"/>
  <c r="AC10" i="147" s="1"/>
  <c r="K6" i="19"/>
  <c r="AC9" i="144"/>
  <c r="AC9" i="145" s="1"/>
  <c r="AC9" i="146" s="1"/>
  <c r="AC9" i="147" s="1"/>
  <c r="K2" i="19"/>
  <c r="AC5" i="144"/>
  <c r="AC5" i="145" s="1"/>
  <c r="AC5" i="146" s="1"/>
  <c r="AC5" i="147" s="1"/>
  <c r="K18" i="19"/>
  <c r="AC21" i="144"/>
  <c r="AC21" i="145" s="1"/>
  <c r="AC21" i="146" s="1"/>
  <c r="AC21" i="147" s="1"/>
  <c r="K13" i="19"/>
  <c r="AC16" i="144"/>
  <c r="AC16" i="145" s="1"/>
  <c r="AC16" i="146" s="1"/>
  <c r="AC16" i="147" s="1"/>
  <c r="K11" i="19"/>
  <c r="AC14" i="144"/>
  <c r="AC14" i="145" s="1"/>
  <c r="AC14" i="146" s="1"/>
  <c r="AC14" i="147" s="1"/>
  <c r="K8" i="19"/>
  <c r="AC11" i="144"/>
  <c r="AC11" i="145" s="1"/>
  <c r="AC11" i="146" s="1"/>
  <c r="AC11" i="147" s="1"/>
  <c r="K17" i="19"/>
  <c r="AC20" i="144"/>
  <c r="AC20" i="145" s="1"/>
  <c r="AC20" i="146" s="1"/>
  <c r="AC20" i="147" s="1"/>
  <c r="K14" i="19"/>
  <c r="AC17" i="144"/>
  <c r="AC17" i="145" s="1"/>
  <c r="AC17" i="146" s="1"/>
  <c r="AC17" i="147" s="1"/>
  <c r="K10" i="19"/>
  <c r="AC13" i="144"/>
  <c r="AC13" i="145" s="1"/>
  <c r="AC13" i="146" s="1"/>
  <c r="AC13" i="147" s="1"/>
  <c r="K3" i="19"/>
  <c r="AC6" i="144"/>
  <c r="AC6" i="145" s="1"/>
  <c r="AC6" i="146" s="1"/>
  <c r="AC6" i="147" s="1"/>
  <c r="K9" i="19"/>
  <c r="AC12" i="144"/>
  <c r="AC12" i="145" s="1"/>
  <c r="AC12" i="146" s="1"/>
  <c r="AC12" i="147" s="1"/>
  <c r="K12" i="19"/>
  <c r="AC15" i="144"/>
  <c r="AC15" i="145" s="1"/>
  <c r="AC15" i="146" s="1"/>
  <c r="AC15" i="147" s="1"/>
  <c r="K20" i="19"/>
  <c r="AC23" i="144"/>
  <c r="AC23" i="145" s="1"/>
  <c r="AC23" i="146" s="1"/>
  <c r="AC23" i="147" s="1"/>
  <c r="K19" i="19"/>
  <c r="AC22" i="144"/>
  <c r="AC22" i="145" s="1"/>
  <c r="AC22" i="146" s="1"/>
  <c r="AC22" i="147" s="1"/>
  <c r="K16" i="19"/>
  <c r="AC19" i="144"/>
  <c r="AC19" i="145" s="1"/>
  <c r="AC19" i="146" s="1"/>
  <c r="AC19" i="147" s="1"/>
  <c r="K15" i="19"/>
  <c r="AC18" i="144"/>
  <c r="AC18" i="145" s="1"/>
  <c r="AC18" i="146" s="1"/>
  <c r="AC18" i="147" s="1"/>
  <c r="M8" i="19"/>
  <c r="M15" i="19"/>
  <c r="M16" i="19"/>
  <c r="L2" i="19"/>
  <c r="L20" i="19"/>
  <c r="L16" i="19"/>
  <c r="L15" i="19"/>
  <c r="L14" i="19"/>
  <c r="L19" i="19"/>
  <c r="L17" i="19"/>
  <c r="L6" i="19"/>
  <c r="L5" i="19"/>
  <c r="L4" i="19"/>
  <c r="L3" i="19"/>
  <c r="L12" i="19"/>
  <c r="L11" i="19"/>
  <c r="L10" i="19"/>
  <c r="L9" i="19"/>
  <c r="L8" i="19"/>
  <c r="L7" i="19"/>
  <c r="J21" i="19"/>
  <c r="I21" i="19"/>
  <c r="AC10" i="141"/>
  <c r="AC10" i="142" s="1"/>
  <c r="H7" i="19"/>
  <c r="H12" i="19"/>
  <c r="AC15" i="141"/>
  <c r="AC15" i="142" s="1"/>
  <c r="Z14" i="141"/>
  <c r="H20" i="19"/>
  <c r="AC24" i="141"/>
  <c r="AC24" i="142" s="1"/>
  <c r="AC16" i="141"/>
  <c r="AC16" i="142" s="1"/>
  <c r="H13" i="19"/>
  <c r="AC13" i="141"/>
  <c r="AC13" i="142" s="1"/>
  <c r="H10" i="19"/>
  <c r="H18" i="19"/>
  <c r="H4" i="19"/>
  <c r="AC7" i="141"/>
  <c r="AC7" i="142" s="1"/>
  <c r="AC6" i="141"/>
  <c r="AC6" i="142" s="1"/>
  <c r="H3" i="19"/>
  <c r="H17" i="19"/>
  <c r="AC20" i="141"/>
  <c r="AC20" i="142" s="1"/>
  <c r="H8" i="19"/>
  <c r="AC11" i="141"/>
  <c r="AC11" i="142" s="1"/>
  <c r="AC9" i="141"/>
  <c r="AC9" i="142" s="1"/>
  <c r="H6" i="19"/>
  <c r="AC8" i="141"/>
  <c r="AC8" i="142" s="1"/>
  <c r="H5" i="19"/>
  <c r="H14" i="19"/>
  <c r="AC17" i="141"/>
  <c r="AC17" i="142" s="1"/>
  <c r="AC12" i="141"/>
  <c r="AC12" i="142" s="1"/>
  <c r="H9" i="19"/>
  <c r="AC19" i="141"/>
  <c r="AC19" i="142" s="1"/>
  <c r="H16" i="19"/>
  <c r="AC18" i="141"/>
  <c r="AC18" i="142" s="1"/>
  <c r="H15" i="19"/>
  <c r="AC23" i="141"/>
  <c r="AC23" i="142" s="1"/>
  <c r="H19" i="19"/>
  <c r="Z24" i="140"/>
  <c r="G20" i="19" s="1"/>
  <c r="Z5" i="140"/>
  <c r="G2" i="19" s="1"/>
  <c r="G21" i="19" s="1"/>
  <c r="Z23" i="138"/>
  <c r="Z24" i="138"/>
  <c r="AW10" i="138"/>
  <c r="J21" i="138" s="1"/>
  <c r="J44" i="138" s="1"/>
  <c r="Y22" i="138"/>
  <c r="Y45" i="138" s="1"/>
  <c r="Y21" i="138"/>
  <c r="Y44" i="138" s="1"/>
  <c r="Y20" i="138"/>
  <c r="Y19" i="138"/>
  <c r="Y42" i="138" s="1"/>
  <c r="Y18" i="138"/>
  <c r="Y41" i="138" s="1"/>
  <c r="Y17" i="138"/>
  <c r="Y40" i="138" s="1"/>
  <c r="Y16" i="138"/>
  <c r="Y39" i="138" s="1"/>
  <c r="Y15" i="138"/>
  <c r="Y38" i="138" s="1"/>
  <c r="Y14" i="138"/>
  <c r="Y37" i="138" s="1"/>
  <c r="Y10" i="138"/>
  <c r="Y33" i="138" s="1"/>
  <c r="Y9" i="138"/>
  <c r="Y32" i="138" s="1"/>
  <c r="Y8" i="138"/>
  <c r="Y31" i="138" s="1"/>
  <c r="Y7" i="138"/>
  <c r="Y30" i="138" s="1"/>
  <c r="Y6" i="138"/>
  <c r="Y29" i="138" s="1"/>
  <c r="Y5" i="138"/>
  <c r="Y28" i="138" s="1"/>
  <c r="X22" i="138"/>
  <c r="X45" i="138" s="1"/>
  <c r="X21" i="138"/>
  <c r="X44" i="138" s="1"/>
  <c r="X20" i="138"/>
  <c r="X19" i="138"/>
  <c r="X42" i="138" s="1"/>
  <c r="X18" i="138"/>
  <c r="X41" i="138" s="1"/>
  <c r="X17" i="138"/>
  <c r="X40" i="138" s="1"/>
  <c r="X16" i="138"/>
  <c r="X39" i="138" s="1"/>
  <c r="X15" i="138"/>
  <c r="X38" i="138" s="1"/>
  <c r="X14" i="138"/>
  <c r="X37" i="138" s="1"/>
  <c r="X13" i="138"/>
  <c r="X36" i="138" s="1"/>
  <c r="X12" i="138"/>
  <c r="X35" i="138" s="1"/>
  <c r="X11" i="138"/>
  <c r="X34" i="138" s="1"/>
  <c r="X10" i="138"/>
  <c r="X33" i="138" s="1"/>
  <c r="X9" i="138"/>
  <c r="X32" i="138" s="1"/>
  <c r="X8" i="138"/>
  <c r="X31" i="138" s="1"/>
  <c r="X7" i="138"/>
  <c r="X30" i="138" s="1"/>
  <c r="X6" i="138"/>
  <c r="X29" i="138" s="1"/>
  <c r="X5" i="138"/>
  <c r="X28" i="138" s="1"/>
  <c r="W22" i="138"/>
  <c r="W45" i="138" s="1"/>
  <c r="W21" i="138"/>
  <c r="W44" i="138" s="1"/>
  <c r="W20" i="138"/>
  <c r="W19" i="138"/>
  <c r="W42" i="138" s="1"/>
  <c r="W18" i="138"/>
  <c r="W41" i="138" s="1"/>
  <c r="W17" i="138"/>
  <c r="W40" i="138" s="1"/>
  <c r="W16" i="138"/>
  <c r="W39" i="138" s="1"/>
  <c r="W15" i="138"/>
  <c r="W38" i="138" s="1"/>
  <c r="W14" i="138"/>
  <c r="W37" i="138" s="1"/>
  <c r="W13" i="138"/>
  <c r="W36" i="138" s="1"/>
  <c r="W12" i="138"/>
  <c r="W35" i="138" s="1"/>
  <c r="W11" i="138"/>
  <c r="W34" i="138" s="1"/>
  <c r="W10" i="138"/>
  <c r="W33" i="138" s="1"/>
  <c r="W9" i="138"/>
  <c r="W32" i="138" s="1"/>
  <c r="W8" i="138"/>
  <c r="W31" i="138" s="1"/>
  <c r="W7" i="138"/>
  <c r="W30" i="138" s="1"/>
  <c r="W5" i="138"/>
  <c r="W28" i="138" s="1"/>
  <c r="AX22" i="138"/>
  <c r="V22" i="138" s="1"/>
  <c r="V45" i="138" s="1"/>
  <c r="AW22" i="138"/>
  <c r="V21" i="138" s="1"/>
  <c r="V44" i="138" s="1"/>
  <c r="AV22" i="138"/>
  <c r="V20" i="138" s="1"/>
  <c r="AU22" i="138"/>
  <c r="V19" i="138" s="1"/>
  <c r="V42" i="138" s="1"/>
  <c r="AT22" i="138"/>
  <c r="V18" i="138" s="1"/>
  <c r="V41" i="138" s="1"/>
  <c r="AS22" i="138"/>
  <c r="V17" i="138" s="1"/>
  <c r="V40" i="138" s="1"/>
  <c r="AR22" i="138"/>
  <c r="V16" i="138" s="1"/>
  <c r="V39" i="138" s="1"/>
  <c r="AQ22" i="138"/>
  <c r="V15" i="138" s="1"/>
  <c r="V38" i="138" s="1"/>
  <c r="AP22" i="138"/>
  <c r="V14" i="138" s="1"/>
  <c r="V37" i="138" s="1"/>
  <c r="AO22" i="138"/>
  <c r="V13" i="138" s="1"/>
  <c r="V36" i="138" s="1"/>
  <c r="AN22" i="138"/>
  <c r="V12" i="138" s="1"/>
  <c r="V35" i="138" s="1"/>
  <c r="AM22" i="138"/>
  <c r="V11" i="138" s="1"/>
  <c r="V34" i="138" s="1"/>
  <c r="AL22" i="138"/>
  <c r="V10" i="138" s="1"/>
  <c r="V33" i="138" s="1"/>
  <c r="AK22" i="138"/>
  <c r="V9" i="138" s="1"/>
  <c r="V32" i="138" s="1"/>
  <c r="AJ22" i="138"/>
  <c r="V8" i="138" s="1"/>
  <c r="V31" i="138" s="1"/>
  <c r="AI22" i="138"/>
  <c r="V7" i="138" s="1"/>
  <c r="V30" i="138" s="1"/>
  <c r="AH22" i="138"/>
  <c r="V6" i="138" s="1"/>
  <c r="V29" i="138" s="1"/>
  <c r="AG22" i="138"/>
  <c r="V5" i="138" s="1"/>
  <c r="V28" i="138" s="1"/>
  <c r="AX21" i="138"/>
  <c r="U22" i="138" s="1"/>
  <c r="U45" i="138" s="1"/>
  <c r="AW21" i="138"/>
  <c r="U21" i="138" s="1"/>
  <c r="U44" i="138" s="1"/>
  <c r="AV21" i="138"/>
  <c r="U20" i="138" s="1"/>
  <c r="AU21" i="138"/>
  <c r="U19" i="138" s="1"/>
  <c r="U42" i="138" s="1"/>
  <c r="AT21" i="138"/>
  <c r="U18" i="138" s="1"/>
  <c r="U41" i="138" s="1"/>
  <c r="AS21" i="138"/>
  <c r="U17" i="138" s="1"/>
  <c r="U40" i="138" s="1"/>
  <c r="AR21" i="138"/>
  <c r="U16" i="138" s="1"/>
  <c r="U39" i="138" s="1"/>
  <c r="AQ21" i="138"/>
  <c r="U15" i="138" s="1"/>
  <c r="U38" i="138" s="1"/>
  <c r="AP21" i="138"/>
  <c r="U14" i="138" s="1"/>
  <c r="U37" i="138" s="1"/>
  <c r="AO21" i="138"/>
  <c r="U13" i="138" s="1"/>
  <c r="U36" i="138" s="1"/>
  <c r="AN21" i="138"/>
  <c r="U12" i="138" s="1"/>
  <c r="U35" i="138" s="1"/>
  <c r="AM21" i="138"/>
  <c r="U11" i="138" s="1"/>
  <c r="U34" i="138" s="1"/>
  <c r="AL21" i="138"/>
  <c r="U10" i="138" s="1"/>
  <c r="U33" i="138" s="1"/>
  <c r="AK21" i="138"/>
  <c r="U9" i="138" s="1"/>
  <c r="U32" i="138" s="1"/>
  <c r="AJ21" i="138"/>
  <c r="U8" i="138" s="1"/>
  <c r="U31" i="138" s="1"/>
  <c r="AI21" i="138"/>
  <c r="U7" i="138" s="1"/>
  <c r="U30" i="138" s="1"/>
  <c r="AH21" i="138"/>
  <c r="U6" i="138" s="1"/>
  <c r="U29" i="138" s="1"/>
  <c r="AG21" i="138"/>
  <c r="U5" i="138" s="1"/>
  <c r="U28" i="138" s="1"/>
  <c r="AX20" i="138"/>
  <c r="T22" i="138" s="1"/>
  <c r="T45" i="138" s="1"/>
  <c r="AW20" i="138"/>
  <c r="T21" i="138" s="1"/>
  <c r="T44" i="138" s="1"/>
  <c r="AV20" i="138"/>
  <c r="T20" i="138" s="1"/>
  <c r="AU20" i="138"/>
  <c r="T19" i="138" s="1"/>
  <c r="T42" i="138" s="1"/>
  <c r="AT20" i="138"/>
  <c r="T18" i="138" s="1"/>
  <c r="T41" i="138" s="1"/>
  <c r="AS20" i="138"/>
  <c r="T17" i="138" s="1"/>
  <c r="T40" i="138" s="1"/>
  <c r="AR20" i="138"/>
  <c r="T16" i="138" s="1"/>
  <c r="T39" i="138" s="1"/>
  <c r="AQ20" i="138"/>
  <c r="T15" i="138" s="1"/>
  <c r="T38" i="138" s="1"/>
  <c r="AP20" i="138"/>
  <c r="T14" i="138" s="1"/>
  <c r="T37" i="138" s="1"/>
  <c r="AO20" i="138"/>
  <c r="T13" i="138" s="1"/>
  <c r="T36" i="138" s="1"/>
  <c r="AN20" i="138"/>
  <c r="T12" i="138" s="1"/>
  <c r="T35" i="138" s="1"/>
  <c r="AM20" i="138"/>
  <c r="T11" i="138" s="1"/>
  <c r="T34" i="138" s="1"/>
  <c r="AL20" i="138"/>
  <c r="T10" i="138" s="1"/>
  <c r="T33" i="138" s="1"/>
  <c r="AK20" i="138"/>
  <c r="T9" i="138" s="1"/>
  <c r="T32" i="138" s="1"/>
  <c r="AJ20" i="138"/>
  <c r="T8" i="138" s="1"/>
  <c r="T31" i="138" s="1"/>
  <c r="AI20" i="138"/>
  <c r="T7" i="138" s="1"/>
  <c r="T30" i="138" s="1"/>
  <c r="AH20" i="138"/>
  <c r="T6" i="138" s="1"/>
  <c r="T29" i="138" s="1"/>
  <c r="AG20" i="138"/>
  <c r="T5" i="138" s="1"/>
  <c r="T28" i="138" s="1"/>
  <c r="AX19" i="138"/>
  <c r="S22" i="138" s="1"/>
  <c r="S45" i="138" s="1"/>
  <c r="AW19" i="138"/>
  <c r="S21" i="138" s="1"/>
  <c r="S44" i="138" s="1"/>
  <c r="AV19" i="138"/>
  <c r="S20" i="138" s="1"/>
  <c r="AU19" i="138"/>
  <c r="S19" i="138" s="1"/>
  <c r="S42" i="138" s="1"/>
  <c r="AT19" i="138"/>
  <c r="S18" i="138" s="1"/>
  <c r="S41" i="138" s="1"/>
  <c r="AS19" i="138"/>
  <c r="S17" i="138" s="1"/>
  <c r="S40" i="138" s="1"/>
  <c r="AR19" i="138"/>
  <c r="S16" i="138" s="1"/>
  <c r="S39" i="138" s="1"/>
  <c r="AQ19" i="138"/>
  <c r="S15" i="138" s="1"/>
  <c r="S38" i="138" s="1"/>
  <c r="AP19" i="138"/>
  <c r="S14" i="138" s="1"/>
  <c r="S37" i="138" s="1"/>
  <c r="AO19" i="138"/>
  <c r="S13" i="138" s="1"/>
  <c r="S36" i="138" s="1"/>
  <c r="AN19" i="138"/>
  <c r="S12" i="138" s="1"/>
  <c r="S35" i="138" s="1"/>
  <c r="AM19" i="138"/>
  <c r="S11" i="138" s="1"/>
  <c r="S34" i="138" s="1"/>
  <c r="AL19" i="138"/>
  <c r="S10" i="138" s="1"/>
  <c r="S33" i="138" s="1"/>
  <c r="AK19" i="138"/>
  <c r="S9" i="138" s="1"/>
  <c r="S32" i="138" s="1"/>
  <c r="AJ19" i="138"/>
  <c r="S8" i="138" s="1"/>
  <c r="S31" i="138" s="1"/>
  <c r="AI19" i="138"/>
  <c r="S7" i="138" s="1"/>
  <c r="S30" i="138" s="1"/>
  <c r="AH19" i="138"/>
  <c r="S6" i="138" s="1"/>
  <c r="S29" i="138" s="1"/>
  <c r="AG19" i="138"/>
  <c r="S5" i="138" s="1"/>
  <c r="S28" i="138" s="1"/>
  <c r="AX18" i="138"/>
  <c r="R22" i="138" s="1"/>
  <c r="R45" i="138" s="1"/>
  <c r="AW18" i="138"/>
  <c r="R21" i="138" s="1"/>
  <c r="R44" i="138" s="1"/>
  <c r="AV18" i="138"/>
  <c r="R20" i="138" s="1"/>
  <c r="AU18" i="138"/>
  <c r="R19" i="138" s="1"/>
  <c r="R42" i="138" s="1"/>
  <c r="AT18" i="138"/>
  <c r="R18" i="138" s="1"/>
  <c r="R41" i="138" s="1"/>
  <c r="AS18" i="138"/>
  <c r="R17" i="138" s="1"/>
  <c r="R40" i="138" s="1"/>
  <c r="AR18" i="138"/>
  <c r="R16" i="138" s="1"/>
  <c r="R39" i="138" s="1"/>
  <c r="AQ18" i="138"/>
  <c r="R15" i="138" s="1"/>
  <c r="R38" i="138" s="1"/>
  <c r="AP18" i="138"/>
  <c r="R14" i="138" s="1"/>
  <c r="R37" i="138" s="1"/>
  <c r="AO18" i="138"/>
  <c r="R13" i="138" s="1"/>
  <c r="R36" i="138" s="1"/>
  <c r="AN18" i="138"/>
  <c r="R12" i="138" s="1"/>
  <c r="R35" i="138" s="1"/>
  <c r="AM18" i="138"/>
  <c r="R11" i="138" s="1"/>
  <c r="R34" i="138" s="1"/>
  <c r="AL18" i="138"/>
  <c r="R10" i="138" s="1"/>
  <c r="R33" i="138" s="1"/>
  <c r="AK18" i="138"/>
  <c r="R9" i="138" s="1"/>
  <c r="R32" i="138" s="1"/>
  <c r="AJ18" i="138"/>
  <c r="R8" i="138" s="1"/>
  <c r="AI18" i="138"/>
  <c r="R7" i="138" s="1"/>
  <c r="R30" i="138" s="1"/>
  <c r="AH18" i="138"/>
  <c r="R6" i="138" s="1"/>
  <c r="R29" i="138" s="1"/>
  <c r="AG18" i="138"/>
  <c r="R5" i="138" s="1"/>
  <c r="R28" i="138" s="1"/>
  <c r="AX17" i="138"/>
  <c r="Q22" i="138" s="1"/>
  <c r="Q45" i="138" s="1"/>
  <c r="AW17" i="138"/>
  <c r="Q21" i="138" s="1"/>
  <c r="Q44" i="138" s="1"/>
  <c r="AV17" i="138"/>
  <c r="Q20" i="138" s="1"/>
  <c r="AU17" i="138"/>
  <c r="Q19" i="138" s="1"/>
  <c r="Q42" i="138" s="1"/>
  <c r="AT17" i="138"/>
  <c r="Q18" i="138" s="1"/>
  <c r="Q41" i="138" s="1"/>
  <c r="AS17" i="138"/>
  <c r="Q17" i="138" s="1"/>
  <c r="Q40" i="138" s="1"/>
  <c r="AR17" i="138"/>
  <c r="Q16" i="138" s="1"/>
  <c r="Q39" i="138" s="1"/>
  <c r="AQ17" i="138"/>
  <c r="Q15" i="138" s="1"/>
  <c r="Q38" i="138" s="1"/>
  <c r="AP17" i="138"/>
  <c r="Q14" i="138" s="1"/>
  <c r="Q37" i="138" s="1"/>
  <c r="AO17" i="138"/>
  <c r="Q13" i="138" s="1"/>
  <c r="Q36" i="138" s="1"/>
  <c r="AN17" i="138"/>
  <c r="Q12" i="138" s="1"/>
  <c r="Q35" i="138" s="1"/>
  <c r="AM17" i="138"/>
  <c r="Q11" i="138" s="1"/>
  <c r="Q34" i="138" s="1"/>
  <c r="AL17" i="138"/>
  <c r="Q10" i="138" s="1"/>
  <c r="Q33" i="138" s="1"/>
  <c r="AK17" i="138"/>
  <c r="Q9" i="138" s="1"/>
  <c r="Q32" i="138" s="1"/>
  <c r="AJ17" i="138"/>
  <c r="Q8" i="138" s="1"/>
  <c r="Q31" i="138" s="1"/>
  <c r="AI17" i="138"/>
  <c r="Q7" i="138" s="1"/>
  <c r="Q30" i="138" s="1"/>
  <c r="AH17" i="138"/>
  <c r="Q6" i="138" s="1"/>
  <c r="Q29" i="138" s="1"/>
  <c r="AG17" i="138"/>
  <c r="Q5" i="138" s="1"/>
  <c r="Q28" i="138" s="1"/>
  <c r="AX16" i="138"/>
  <c r="P22" i="138" s="1"/>
  <c r="P45" i="138" s="1"/>
  <c r="AW16" i="138"/>
  <c r="P21" i="138" s="1"/>
  <c r="P44" i="138" s="1"/>
  <c r="AV16" i="138"/>
  <c r="P20" i="138" s="1"/>
  <c r="AU16" i="138"/>
  <c r="P19" i="138" s="1"/>
  <c r="P42" i="138" s="1"/>
  <c r="AT16" i="138"/>
  <c r="P18" i="138" s="1"/>
  <c r="P41" i="138" s="1"/>
  <c r="AS16" i="138"/>
  <c r="P17" i="138" s="1"/>
  <c r="P40" i="138" s="1"/>
  <c r="AR16" i="138"/>
  <c r="P16" i="138" s="1"/>
  <c r="P39" i="138" s="1"/>
  <c r="AQ16" i="138"/>
  <c r="P15" i="138" s="1"/>
  <c r="P38" i="138" s="1"/>
  <c r="AP16" i="138"/>
  <c r="P14" i="138" s="1"/>
  <c r="P37" i="138" s="1"/>
  <c r="AO16" i="138"/>
  <c r="P13" i="138" s="1"/>
  <c r="P36" i="138" s="1"/>
  <c r="AN16" i="138"/>
  <c r="P12" i="138" s="1"/>
  <c r="P35" i="138" s="1"/>
  <c r="AM16" i="138"/>
  <c r="P11" i="138" s="1"/>
  <c r="P34" i="138" s="1"/>
  <c r="AL16" i="138"/>
  <c r="P10" i="138" s="1"/>
  <c r="P33" i="138" s="1"/>
  <c r="AK16" i="138"/>
  <c r="P9" i="138" s="1"/>
  <c r="P32" i="138" s="1"/>
  <c r="AJ16" i="138"/>
  <c r="P8" i="138" s="1"/>
  <c r="P31" i="138" s="1"/>
  <c r="AI16" i="138"/>
  <c r="P7" i="138" s="1"/>
  <c r="P30" i="138" s="1"/>
  <c r="AH16" i="138"/>
  <c r="P6" i="138" s="1"/>
  <c r="P29" i="138" s="1"/>
  <c r="AG16" i="138"/>
  <c r="P5" i="138" s="1"/>
  <c r="P28" i="138" s="1"/>
  <c r="AX15" i="138"/>
  <c r="O22" i="138" s="1"/>
  <c r="O45" i="138" s="1"/>
  <c r="AW15" i="138"/>
  <c r="O21" i="138" s="1"/>
  <c r="O44" i="138" s="1"/>
  <c r="AV15" i="138"/>
  <c r="O20" i="138" s="1"/>
  <c r="AU15" i="138"/>
  <c r="O19" i="138" s="1"/>
  <c r="O42" i="138" s="1"/>
  <c r="AT15" i="138"/>
  <c r="O18" i="138" s="1"/>
  <c r="O41" i="138" s="1"/>
  <c r="AS15" i="138"/>
  <c r="O17" i="138" s="1"/>
  <c r="O40" i="138" s="1"/>
  <c r="AR15" i="138"/>
  <c r="O16" i="138" s="1"/>
  <c r="O39" i="138" s="1"/>
  <c r="AQ15" i="138"/>
  <c r="O15" i="138" s="1"/>
  <c r="O38" i="138" s="1"/>
  <c r="AP15" i="138"/>
  <c r="O14" i="138" s="1"/>
  <c r="O37" i="138" s="1"/>
  <c r="AO15" i="138"/>
  <c r="O13" i="138" s="1"/>
  <c r="O36" i="138" s="1"/>
  <c r="AN15" i="138"/>
  <c r="O12" i="138" s="1"/>
  <c r="O35" i="138" s="1"/>
  <c r="AM15" i="138"/>
  <c r="O11" i="138" s="1"/>
  <c r="O34" i="138" s="1"/>
  <c r="AL15" i="138"/>
  <c r="O10" i="138" s="1"/>
  <c r="O33" i="138" s="1"/>
  <c r="AK15" i="138"/>
  <c r="O9" i="138" s="1"/>
  <c r="O32" i="138" s="1"/>
  <c r="AJ15" i="138"/>
  <c r="AI15" i="138"/>
  <c r="O7" i="138" s="1"/>
  <c r="O30" i="138" s="1"/>
  <c r="AH15" i="138"/>
  <c r="O6" i="138" s="1"/>
  <c r="O29" i="138" s="1"/>
  <c r="AG15" i="138"/>
  <c r="O5" i="138" s="1"/>
  <c r="O28" i="138" s="1"/>
  <c r="AX14" i="138"/>
  <c r="N22" i="138" s="1"/>
  <c r="N45" i="138" s="1"/>
  <c r="AW14" i="138"/>
  <c r="N21" i="138" s="1"/>
  <c r="N44" i="138" s="1"/>
  <c r="AV14" i="138"/>
  <c r="N20" i="138" s="1"/>
  <c r="AU14" i="138"/>
  <c r="N19" i="138" s="1"/>
  <c r="N42" i="138" s="1"/>
  <c r="AT14" i="138"/>
  <c r="N18" i="138" s="1"/>
  <c r="N41" i="138" s="1"/>
  <c r="AS14" i="138"/>
  <c r="N17" i="138" s="1"/>
  <c r="N40" i="138" s="1"/>
  <c r="AR14" i="138"/>
  <c r="N16" i="138" s="1"/>
  <c r="N39" i="138" s="1"/>
  <c r="AQ14" i="138"/>
  <c r="N15" i="138" s="1"/>
  <c r="N38" i="138" s="1"/>
  <c r="AP14" i="138"/>
  <c r="N14" i="138" s="1"/>
  <c r="N37" i="138" s="1"/>
  <c r="AO14" i="138"/>
  <c r="N13" i="138" s="1"/>
  <c r="N36" i="138" s="1"/>
  <c r="AN14" i="138"/>
  <c r="N12" i="138" s="1"/>
  <c r="N35" i="138" s="1"/>
  <c r="AM14" i="138"/>
  <c r="N11" i="138" s="1"/>
  <c r="N34" i="138" s="1"/>
  <c r="AL14" i="138"/>
  <c r="N10" i="138" s="1"/>
  <c r="N33" i="138" s="1"/>
  <c r="AK14" i="138"/>
  <c r="N9" i="138" s="1"/>
  <c r="N32" i="138" s="1"/>
  <c r="AJ14" i="138"/>
  <c r="N8" i="138" s="1"/>
  <c r="N31" i="138" s="1"/>
  <c r="AI14" i="138"/>
  <c r="N7" i="138" s="1"/>
  <c r="N30" i="138" s="1"/>
  <c r="AH14" i="138"/>
  <c r="N6" i="138" s="1"/>
  <c r="N29" i="138" s="1"/>
  <c r="AG14" i="138"/>
  <c r="N5" i="138" s="1"/>
  <c r="N28" i="138" s="1"/>
  <c r="AX13" i="138"/>
  <c r="M22" i="138" s="1"/>
  <c r="M45" i="138" s="1"/>
  <c r="AW13" i="138"/>
  <c r="M21" i="138" s="1"/>
  <c r="M44" i="138" s="1"/>
  <c r="AV13" i="138"/>
  <c r="M20" i="138" s="1"/>
  <c r="AU13" i="138"/>
  <c r="M19" i="138" s="1"/>
  <c r="M42" i="138" s="1"/>
  <c r="AT13" i="138"/>
  <c r="M18" i="138" s="1"/>
  <c r="M41" i="138" s="1"/>
  <c r="AS13" i="138"/>
  <c r="M17" i="138" s="1"/>
  <c r="M40" i="138" s="1"/>
  <c r="AR13" i="138"/>
  <c r="M16" i="138" s="1"/>
  <c r="M39" i="138" s="1"/>
  <c r="AQ13" i="138"/>
  <c r="M15" i="138" s="1"/>
  <c r="M38" i="138" s="1"/>
  <c r="AP13" i="138"/>
  <c r="M14" i="138" s="1"/>
  <c r="M37" i="138" s="1"/>
  <c r="AO13" i="138"/>
  <c r="M13" i="138" s="1"/>
  <c r="M36" i="138" s="1"/>
  <c r="AN13" i="138"/>
  <c r="M12" i="138" s="1"/>
  <c r="M35" i="138" s="1"/>
  <c r="AM13" i="138"/>
  <c r="M11" i="138" s="1"/>
  <c r="M34" i="138" s="1"/>
  <c r="AL13" i="138"/>
  <c r="M10" i="138" s="1"/>
  <c r="M33" i="138" s="1"/>
  <c r="AK13" i="138"/>
  <c r="M9" i="138" s="1"/>
  <c r="M32" i="138" s="1"/>
  <c r="AJ13" i="138"/>
  <c r="M8" i="138" s="1"/>
  <c r="M31" i="138" s="1"/>
  <c r="AI13" i="138"/>
  <c r="M7" i="138" s="1"/>
  <c r="M30" i="138" s="1"/>
  <c r="AH13" i="138"/>
  <c r="M6" i="138" s="1"/>
  <c r="M29" i="138" s="1"/>
  <c r="AG13" i="138"/>
  <c r="M5" i="138" s="1"/>
  <c r="M28" i="138" s="1"/>
  <c r="AX12" i="138"/>
  <c r="L22" i="138" s="1"/>
  <c r="L45" i="138" s="1"/>
  <c r="AW12" i="138"/>
  <c r="L21" i="138" s="1"/>
  <c r="L44" i="138" s="1"/>
  <c r="AV12" i="138"/>
  <c r="L20" i="138" s="1"/>
  <c r="L43" i="138" s="1"/>
  <c r="AU12" i="138"/>
  <c r="L19" i="138" s="1"/>
  <c r="L42" i="138" s="1"/>
  <c r="AT12" i="138"/>
  <c r="L18" i="138" s="1"/>
  <c r="L41" i="138" s="1"/>
  <c r="AS12" i="138"/>
  <c r="L17" i="138" s="1"/>
  <c r="L40" i="138" s="1"/>
  <c r="AR12" i="138"/>
  <c r="L16" i="138" s="1"/>
  <c r="L39" i="138" s="1"/>
  <c r="AQ12" i="138"/>
  <c r="L15" i="138" s="1"/>
  <c r="L38" i="138" s="1"/>
  <c r="AP12" i="138"/>
  <c r="L14" i="138" s="1"/>
  <c r="L37" i="138" s="1"/>
  <c r="AO12" i="138"/>
  <c r="L13" i="138" s="1"/>
  <c r="L36" i="138" s="1"/>
  <c r="AN12" i="138"/>
  <c r="L12" i="138" s="1"/>
  <c r="L35" i="138" s="1"/>
  <c r="AM12" i="138"/>
  <c r="L11" i="138" s="1"/>
  <c r="L34" i="138" s="1"/>
  <c r="AL12" i="138"/>
  <c r="L10" i="138" s="1"/>
  <c r="L33" i="138" s="1"/>
  <c r="AK12" i="138"/>
  <c r="L9" i="138" s="1"/>
  <c r="L32" i="138" s="1"/>
  <c r="AJ12" i="138"/>
  <c r="L8" i="138" s="1"/>
  <c r="L31" i="138" s="1"/>
  <c r="AI12" i="138"/>
  <c r="L7" i="138" s="1"/>
  <c r="L30" i="138" s="1"/>
  <c r="AH12" i="138"/>
  <c r="L6" i="138" s="1"/>
  <c r="L29" i="138" s="1"/>
  <c r="AG12" i="138"/>
  <c r="L5" i="138" s="1"/>
  <c r="L28" i="138" s="1"/>
  <c r="AX11" i="138"/>
  <c r="K22" i="138" s="1"/>
  <c r="K45" i="138" s="1"/>
  <c r="AW11" i="138"/>
  <c r="K21" i="138" s="1"/>
  <c r="K44" i="138" s="1"/>
  <c r="AV11" i="138"/>
  <c r="K20" i="138" s="1"/>
  <c r="K43" i="138" s="1"/>
  <c r="AU11" i="138"/>
  <c r="K19" i="138" s="1"/>
  <c r="K42" i="138" s="1"/>
  <c r="AT11" i="138"/>
  <c r="AS11" i="138"/>
  <c r="K17" i="138" s="1"/>
  <c r="K40" i="138" s="1"/>
  <c r="AR11" i="138"/>
  <c r="K16" i="138" s="1"/>
  <c r="K39" i="138" s="1"/>
  <c r="AQ11" i="138"/>
  <c r="K15" i="138" s="1"/>
  <c r="K38" i="138" s="1"/>
  <c r="AP11" i="138"/>
  <c r="K14" i="138" s="1"/>
  <c r="K37" i="138" s="1"/>
  <c r="AO11" i="138"/>
  <c r="K13" i="138" s="1"/>
  <c r="K36" i="138" s="1"/>
  <c r="AN11" i="138"/>
  <c r="K12" i="138" s="1"/>
  <c r="K35" i="138" s="1"/>
  <c r="AM11" i="138"/>
  <c r="K11" i="138" s="1"/>
  <c r="K34" i="138" s="1"/>
  <c r="AL11" i="138"/>
  <c r="K10" i="138" s="1"/>
  <c r="K33" i="138" s="1"/>
  <c r="AK11" i="138"/>
  <c r="K9" i="138" s="1"/>
  <c r="K32" i="138" s="1"/>
  <c r="AJ11" i="138"/>
  <c r="K8" i="138" s="1"/>
  <c r="K31" i="138" s="1"/>
  <c r="AI11" i="138"/>
  <c r="K7" i="138" s="1"/>
  <c r="K30" i="138" s="1"/>
  <c r="AH11" i="138"/>
  <c r="K6" i="138" s="1"/>
  <c r="K29" i="138" s="1"/>
  <c r="AG11" i="138"/>
  <c r="K5" i="138" s="1"/>
  <c r="K28" i="138" s="1"/>
  <c r="AX10" i="138"/>
  <c r="AV10" i="138"/>
  <c r="J20" i="138" s="1"/>
  <c r="AU10" i="138"/>
  <c r="AT10" i="138"/>
  <c r="J18" i="138" s="1"/>
  <c r="J41" i="138" s="1"/>
  <c r="AS10" i="138"/>
  <c r="J17" i="138" s="1"/>
  <c r="J40" i="138" s="1"/>
  <c r="AR10" i="138"/>
  <c r="J16" i="138" s="1"/>
  <c r="J39" i="138" s="1"/>
  <c r="AQ10" i="138"/>
  <c r="J15" i="138" s="1"/>
  <c r="J38" i="138" s="1"/>
  <c r="AP10" i="138"/>
  <c r="J14" i="138" s="1"/>
  <c r="J37" i="138" s="1"/>
  <c r="AO10" i="138"/>
  <c r="J13" i="138" s="1"/>
  <c r="J36" i="138" s="1"/>
  <c r="AN10" i="138"/>
  <c r="J12" i="138" s="1"/>
  <c r="J35" i="138" s="1"/>
  <c r="AM10" i="138"/>
  <c r="J11" i="138" s="1"/>
  <c r="J34" i="138" s="1"/>
  <c r="AL10" i="138"/>
  <c r="J10" i="138" s="1"/>
  <c r="J33" i="138" s="1"/>
  <c r="AK10" i="138"/>
  <c r="J9" i="138" s="1"/>
  <c r="J32" i="138" s="1"/>
  <c r="AJ10" i="138"/>
  <c r="J8" i="138" s="1"/>
  <c r="J31" i="138" s="1"/>
  <c r="AI10" i="138"/>
  <c r="J7" i="138" s="1"/>
  <c r="J30" i="138" s="1"/>
  <c r="AH10" i="138"/>
  <c r="J6" i="138" s="1"/>
  <c r="J29" i="138" s="1"/>
  <c r="AG10" i="138"/>
  <c r="J5" i="138" s="1"/>
  <c r="J28" i="138" s="1"/>
  <c r="AX9" i="138"/>
  <c r="H22" i="138" s="1"/>
  <c r="H45" i="138" s="1"/>
  <c r="AW9" i="138"/>
  <c r="H21" i="138" s="1"/>
  <c r="H44" i="138" s="1"/>
  <c r="AV9" i="138"/>
  <c r="H20" i="138" s="1"/>
  <c r="AU9" i="138"/>
  <c r="H19" i="138" s="1"/>
  <c r="H42" i="138" s="1"/>
  <c r="AT9" i="138"/>
  <c r="H18" i="138" s="1"/>
  <c r="H41" i="138" s="1"/>
  <c r="AS9" i="138"/>
  <c r="H17" i="138" s="1"/>
  <c r="H40" i="138" s="1"/>
  <c r="AR9" i="138"/>
  <c r="H16" i="138" s="1"/>
  <c r="H39" i="138" s="1"/>
  <c r="AQ9" i="138"/>
  <c r="H15" i="138" s="1"/>
  <c r="H38" i="138" s="1"/>
  <c r="AP9" i="138"/>
  <c r="H14" i="138" s="1"/>
  <c r="H37" i="138" s="1"/>
  <c r="AO9" i="138"/>
  <c r="H13" i="138" s="1"/>
  <c r="H36" i="138" s="1"/>
  <c r="AN9" i="138"/>
  <c r="H12" i="138" s="1"/>
  <c r="H35" i="138" s="1"/>
  <c r="AM9" i="138"/>
  <c r="H11" i="138" s="1"/>
  <c r="H34" i="138" s="1"/>
  <c r="AL9" i="138"/>
  <c r="H10" i="138" s="1"/>
  <c r="H33" i="138" s="1"/>
  <c r="AK9" i="138"/>
  <c r="H9" i="138" s="1"/>
  <c r="H32" i="138" s="1"/>
  <c r="AJ9" i="138"/>
  <c r="H8" i="138" s="1"/>
  <c r="H31" i="138" s="1"/>
  <c r="AI9" i="138"/>
  <c r="H7" i="138" s="1"/>
  <c r="H30" i="138" s="1"/>
  <c r="AH9" i="138"/>
  <c r="H6" i="138" s="1"/>
  <c r="H29" i="138" s="1"/>
  <c r="AG9" i="138"/>
  <c r="H5" i="138" s="1"/>
  <c r="H28" i="138" s="1"/>
  <c r="AX8" i="138"/>
  <c r="G22" i="138" s="1"/>
  <c r="G45" i="138" s="1"/>
  <c r="AW8" i="138"/>
  <c r="G21" i="138" s="1"/>
  <c r="G44" i="138" s="1"/>
  <c r="AV8" i="138"/>
  <c r="G20" i="138" s="1"/>
  <c r="AU8" i="138"/>
  <c r="G19" i="138" s="1"/>
  <c r="G42" i="138" s="1"/>
  <c r="AT8" i="138"/>
  <c r="G18" i="138" s="1"/>
  <c r="G41" i="138" s="1"/>
  <c r="AS8" i="138"/>
  <c r="G17" i="138" s="1"/>
  <c r="AR8" i="138"/>
  <c r="G16" i="138" s="1"/>
  <c r="G39" i="138" s="1"/>
  <c r="AQ8" i="138"/>
  <c r="G15" i="138" s="1"/>
  <c r="G38" i="138" s="1"/>
  <c r="AP8" i="138"/>
  <c r="G14" i="138" s="1"/>
  <c r="G37" i="138" s="1"/>
  <c r="AO8" i="138"/>
  <c r="G13" i="138" s="1"/>
  <c r="G36" i="138" s="1"/>
  <c r="AN8" i="138"/>
  <c r="G12" i="138" s="1"/>
  <c r="G35" i="138" s="1"/>
  <c r="AM8" i="138"/>
  <c r="G11" i="138" s="1"/>
  <c r="G34" i="138" s="1"/>
  <c r="AL8" i="138"/>
  <c r="G10" i="138" s="1"/>
  <c r="G33" i="138" s="1"/>
  <c r="AK8" i="138"/>
  <c r="G9" i="138" s="1"/>
  <c r="G32" i="138" s="1"/>
  <c r="AJ8" i="138"/>
  <c r="G8" i="138" s="1"/>
  <c r="G31" i="138" s="1"/>
  <c r="AI8" i="138"/>
  <c r="G7" i="138" s="1"/>
  <c r="G30" i="138" s="1"/>
  <c r="AH8" i="138"/>
  <c r="G6" i="138" s="1"/>
  <c r="G29" i="138" s="1"/>
  <c r="AG8" i="138"/>
  <c r="G5" i="138" s="1"/>
  <c r="G28" i="138" s="1"/>
  <c r="AX7" i="138"/>
  <c r="F22" i="138" s="1"/>
  <c r="F45" i="138" s="1"/>
  <c r="AW7" i="138"/>
  <c r="F21" i="138" s="1"/>
  <c r="F44" i="138" s="1"/>
  <c r="AV7" i="138"/>
  <c r="F20" i="138" s="1"/>
  <c r="F43" i="138" s="1"/>
  <c r="AU7" i="138"/>
  <c r="F19" i="138" s="1"/>
  <c r="F42" i="138" s="1"/>
  <c r="AT7" i="138"/>
  <c r="F18" i="138" s="1"/>
  <c r="F41" i="138" s="1"/>
  <c r="AS7" i="138"/>
  <c r="F17" i="138" s="1"/>
  <c r="F40" i="138" s="1"/>
  <c r="AR7" i="138"/>
  <c r="F16" i="138" s="1"/>
  <c r="F39" i="138" s="1"/>
  <c r="AQ7" i="138"/>
  <c r="F15" i="138" s="1"/>
  <c r="F38" i="138" s="1"/>
  <c r="AP7" i="138"/>
  <c r="F14" i="138" s="1"/>
  <c r="F37" i="138" s="1"/>
  <c r="AO7" i="138"/>
  <c r="F13" i="138" s="1"/>
  <c r="F36" i="138" s="1"/>
  <c r="AN7" i="138"/>
  <c r="F12" i="138" s="1"/>
  <c r="F35" i="138" s="1"/>
  <c r="AM7" i="138"/>
  <c r="F11" i="138" s="1"/>
  <c r="F34" i="138" s="1"/>
  <c r="AL7" i="138"/>
  <c r="F10" i="138" s="1"/>
  <c r="F33" i="138" s="1"/>
  <c r="AK7" i="138"/>
  <c r="F9" i="138" s="1"/>
  <c r="F32" i="138" s="1"/>
  <c r="AJ7" i="138"/>
  <c r="F8" i="138" s="1"/>
  <c r="F31" i="138" s="1"/>
  <c r="AI7" i="138"/>
  <c r="F7" i="138" s="1"/>
  <c r="F30" i="138" s="1"/>
  <c r="AH7" i="138"/>
  <c r="F6" i="138" s="1"/>
  <c r="F29" i="138" s="1"/>
  <c r="AG7" i="138"/>
  <c r="F5" i="138" s="1"/>
  <c r="F28" i="138" s="1"/>
  <c r="AX6" i="138"/>
  <c r="E22" i="138" s="1"/>
  <c r="E45" i="138" s="1"/>
  <c r="AW6" i="138"/>
  <c r="E21" i="138" s="1"/>
  <c r="E44" i="138" s="1"/>
  <c r="AV6" i="138"/>
  <c r="E20" i="138" s="1"/>
  <c r="E43" i="138" s="1"/>
  <c r="AU6" i="138"/>
  <c r="E19" i="138" s="1"/>
  <c r="E42" i="138" s="1"/>
  <c r="AT6" i="138"/>
  <c r="E18" i="138" s="1"/>
  <c r="E41" i="138" s="1"/>
  <c r="AS6" i="138"/>
  <c r="E17" i="138" s="1"/>
  <c r="E40" i="138" s="1"/>
  <c r="AR6" i="138"/>
  <c r="E16" i="138" s="1"/>
  <c r="E39" i="138" s="1"/>
  <c r="AQ6" i="138"/>
  <c r="E15" i="138" s="1"/>
  <c r="E38" i="138" s="1"/>
  <c r="AP6" i="138"/>
  <c r="E14" i="138" s="1"/>
  <c r="E37" i="138" s="1"/>
  <c r="AO6" i="138"/>
  <c r="E13" i="138" s="1"/>
  <c r="E36" i="138" s="1"/>
  <c r="AN6" i="138"/>
  <c r="E12" i="138" s="1"/>
  <c r="E35" i="138" s="1"/>
  <c r="AM6" i="138"/>
  <c r="E11" i="138" s="1"/>
  <c r="E34" i="138" s="1"/>
  <c r="AL6" i="138"/>
  <c r="E10" i="138" s="1"/>
  <c r="E33" i="138" s="1"/>
  <c r="AK6" i="138"/>
  <c r="E9" i="138" s="1"/>
  <c r="E32" i="138" s="1"/>
  <c r="AJ6" i="138"/>
  <c r="E8" i="138" s="1"/>
  <c r="E31" i="138" s="1"/>
  <c r="AI6" i="138"/>
  <c r="E7" i="138" s="1"/>
  <c r="E30" i="138" s="1"/>
  <c r="AH6" i="138"/>
  <c r="E6" i="138" s="1"/>
  <c r="E29" i="138" s="1"/>
  <c r="AG6" i="138"/>
  <c r="AX5" i="138"/>
  <c r="D22" i="138" s="1"/>
  <c r="D45" i="138" s="1"/>
  <c r="AW5" i="138"/>
  <c r="D21" i="138" s="1"/>
  <c r="D44" i="138" s="1"/>
  <c r="AV5" i="138"/>
  <c r="D20" i="138" s="1"/>
  <c r="AU5" i="138"/>
  <c r="D19" i="138" s="1"/>
  <c r="D42" i="138" s="1"/>
  <c r="AT5" i="138"/>
  <c r="D18" i="138" s="1"/>
  <c r="D41" i="138" s="1"/>
  <c r="AS5" i="138"/>
  <c r="D17" i="138" s="1"/>
  <c r="D40" i="138" s="1"/>
  <c r="AR5" i="138"/>
  <c r="D16" i="138" s="1"/>
  <c r="D39" i="138" s="1"/>
  <c r="AQ5" i="138"/>
  <c r="D15" i="138" s="1"/>
  <c r="D38" i="138" s="1"/>
  <c r="AP5" i="138"/>
  <c r="D14" i="138" s="1"/>
  <c r="D37" i="138" s="1"/>
  <c r="AO5" i="138"/>
  <c r="D13" i="138" s="1"/>
  <c r="D36" i="138" s="1"/>
  <c r="AN5" i="138"/>
  <c r="D12" i="138" s="1"/>
  <c r="D35" i="138" s="1"/>
  <c r="AM5" i="138"/>
  <c r="D11" i="138" s="1"/>
  <c r="D34" i="138" s="1"/>
  <c r="AL5" i="138"/>
  <c r="D10" i="138" s="1"/>
  <c r="D33" i="138" s="1"/>
  <c r="AK5" i="138"/>
  <c r="D9" i="138" s="1"/>
  <c r="D32" i="138" s="1"/>
  <c r="AJ5" i="138"/>
  <c r="D8" i="138" s="1"/>
  <c r="D31" i="138" s="1"/>
  <c r="AI5" i="138"/>
  <c r="D7" i="138" s="1"/>
  <c r="D30" i="138" s="1"/>
  <c r="AH5" i="138"/>
  <c r="D6" i="138" s="1"/>
  <c r="D29" i="138" s="1"/>
  <c r="AG5" i="138"/>
  <c r="Y13" i="138"/>
  <c r="Y36" i="138" s="1"/>
  <c r="W6" i="138"/>
  <c r="W29" i="138" s="1"/>
  <c r="O8" i="138"/>
  <c r="O31" i="138" s="1"/>
  <c r="Y12" i="138"/>
  <c r="Y35" i="138" s="1"/>
  <c r="Y11" i="138"/>
  <c r="Y34" i="138" s="1"/>
  <c r="C22" i="138"/>
  <c r="C21" i="138"/>
  <c r="AW3" i="138" s="1"/>
  <c r="C20" i="138"/>
  <c r="C43" i="138" s="1"/>
  <c r="C19" i="138"/>
  <c r="AU3" i="138" s="1"/>
  <c r="C18" i="138"/>
  <c r="AT3" i="138" s="1"/>
  <c r="C17" i="138"/>
  <c r="BN3" i="138" s="1"/>
  <c r="C16" i="138"/>
  <c r="C39" i="138" s="1"/>
  <c r="C15" i="138"/>
  <c r="C38" i="138" s="1"/>
  <c r="C14" i="138"/>
  <c r="BK3" i="138" s="1"/>
  <c r="C13" i="138"/>
  <c r="AO3" i="138" s="1"/>
  <c r="C12" i="138"/>
  <c r="AN3" i="138" s="1"/>
  <c r="C11" i="138"/>
  <c r="C34" i="138" s="1"/>
  <c r="C10" i="138"/>
  <c r="C33" i="138" s="1"/>
  <c r="C9" i="138"/>
  <c r="AK3" i="138" s="1"/>
  <c r="C8" i="138"/>
  <c r="AJ3" i="138" s="1"/>
  <c r="C7" i="138"/>
  <c r="AI3" i="138" s="1"/>
  <c r="C6" i="138"/>
  <c r="BC3" i="138" s="1"/>
  <c r="C5" i="138"/>
  <c r="C28" i="138" s="1"/>
  <c r="Y43" i="19"/>
  <c r="V43" i="19"/>
  <c r="Q43" i="19"/>
  <c r="Y28" i="19"/>
  <c r="Y29" i="19"/>
  <c r="Y30" i="19"/>
  <c r="Y31" i="19"/>
  <c r="Y32" i="19"/>
  <c r="Y33" i="19"/>
  <c r="Y34" i="19"/>
  <c r="Y35" i="19"/>
  <c r="Y37" i="19"/>
  <c r="Y38" i="19"/>
  <c r="Y41" i="19"/>
  <c r="Y42" i="19"/>
  <c r="K21" i="19" l="1"/>
  <c r="M21" i="19"/>
  <c r="L21" i="19"/>
  <c r="AC10" i="143"/>
  <c r="AC15" i="143"/>
  <c r="AC24" i="143"/>
  <c r="AC16" i="143"/>
  <c r="AC13" i="143"/>
  <c r="AC7" i="143"/>
  <c r="AC6" i="143"/>
  <c r="AC20" i="143"/>
  <c r="AC11" i="143"/>
  <c r="AC9" i="143"/>
  <c r="AC8" i="143"/>
  <c r="AC17" i="143"/>
  <c r="AC12" i="143"/>
  <c r="AC19" i="143"/>
  <c r="AC18" i="143"/>
  <c r="AC23" i="143"/>
  <c r="AC14" i="141"/>
  <c r="AC14" i="142" s="1"/>
  <c r="H11" i="19"/>
  <c r="H21" i="19" s="1"/>
  <c r="E5" i="138"/>
  <c r="E28" i="138" s="1"/>
  <c r="D5" i="138"/>
  <c r="D28" i="138" s="1"/>
  <c r="Z5" i="138" s="1"/>
  <c r="AC24" i="138"/>
  <c r="AC24" i="140" s="1"/>
  <c r="F20" i="19"/>
  <c r="V20" i="19" s="1"/>
  <c r="X20" i="19" s="1"/>
  <c r="AC23" i="138"/>
  <c r="AC23" i="140" s="1"/>
  <c r="F19" i="19"/>
  <c r="V19" i="19" s="1"/>
  <c r="X19" i="19" s="1"/>
  <c r="AX3" i="138"/>
  <c r="BS3" i="138"/>
  <c r="AP3" i="138"/>
  <c r="AV3" i="138"/>
  <c r="BQ3" i="138"/>
  <c r="AL3" i="138"/>
  <c r="AQ3" i="138"/>
  <c r="AR3" i="138"/>
  <c r="J22" i="138"/>
  <c r="J45" i="138" s="1"/>
  <c r="K18" i="138"/>
  <c r="K41" i="138" s="1"/>
  <c r="Z18" i="138" s="1"/>
  <c r="J19" i="138"/>
  <c r="J42" i="138" s="1"/>
  <c r="Z19" i="138" s="1"/>
  <c r="C29" i="138"/>
  <c r="AG3" i="138"/>
  <c r="AH3" i="138"/>
  <c r="AM3" i="138"/>
  <c r="AS3" i="138"/>
  <c r="BM3" i="138"/>
  <c r="Z6" i="138"/>
  <c r="BB3" i="138"/>
  <c r="BH3" i="138"/>
  <c r="C32" i="138"/>
  <c r="BL3" i="138"/>
  <c r="C42" i="138"/>
  <c r="C44" i="138"/>
  <c r="C37" i="138"/>
  <c r="C30" i="138"/>
  <c r="BO3" i="138"/>
  <c r="BD3" i="138"/>
  <c r="BP3" i="138"/>
  <c r="BR3" i="138"/>
  <c r="C40" i="138"/>
  <c r="R31" i="138"/>
  <c r="Z8" i="138" s="1"/>
  <c r="G40" i="138"/>
  <c r="Z17" i="138" s="1"/>
  <c r="Z11" i="138"/>
  <c r="G43" i="138"/>
  <c r="Y43" i="138"/>
  <c r="J43" i="138"/>
  <c r="Z13" i="138"/>
  <c r="H43" i="138"/>
  <c r="D43" i="138"/>
  <c r="N43" i="138"/>
  <c r="U43" i="138"/>
  <c r="Z16" i="138"/>
  <c r="Z7" i="138"/>
  <c r="Z14" i="138"/>
  <c r="Z15" i="138"/>
  <c r="C41" i="138"/>
  <c r="BI3" i="138"/>
  <c r="O43" i="138"/>
  <c r="P43" i="138"/>
  <c r="C36" i="138"/>
  <c r="BJ3" i="138"/>
  <c r="Z10" i="138"/>
  <c r="C35" i="138"/>
  <c r="Z9" i="138"/>
  <c r="T43" i="138"/>
  <c r="S43" i="138"/>
  <c r="V43" i="138"/>
  <c r="Z12" i="138"/>
  <c r="BG3" i="138"/>
  <c r="M43" i="138"/>
  <c r="W43" i="138"/>
  <c r="C45" i="138"/>
  <c r="C31" i="138"/>
  <c r="BE3" i="138"/>
  <c r="Q43" i="138"/>
  <c r="X43" i="138"/>
  <c r="R43" i="138"/>
  <c r="X45" i="19" l="1"/>
  <c r="X44" i="19"/>
  <c r="AC14" i="143"/>
  <c r="AC13" i="138"/>
  <c r="AC13" i="140" s="1"/>
  <c r="F10" i="19"/>
  <c r="AC18" i="138"/>
  <c r="AC18" i="140" s="1"/>
  <c r="F15" i="19"/>
  <c r="AC11" i="138"/>
  <c r="AC11" i="140" s="1"/>
  <c r="F8" i="19"/>
  <c r="AC5" i="138"/>
  <c r="AC17" i="138"/>
  <c r="AC17" i="140" s="1"/>
  <c r="F14" i="19"/>
  <c r="AC14" i="138"/>
  <c r="AC14" i="140" s="1"/>
  <c r="F11" i="19"/>
  <c r="AC12" i="138"/>
  <c r="AC12" i="140" s="1"/>
  <c r="F9" i="19"/>
  <c r="AC8" i="138"/>
  <c r="AC8" i="140" s="1"/>
  <c r="F5" i="19"/>
  <c r="AC16" i="138"/>
  <c r="AC16" i="140" s="1"/>
  <c r="F13" i="19"/>
  <c r="AC15" i="138"/>
  <c r="AC15" i="140" s="1"/>
  <c r="F12" i="19"/>
  <c r="AC6" i="138"/>
  <c r="AC6" i="140" s="1"/>
  <c r="F3" i="19"/>
  <c r="AC7" i="138"/>
  <c r="AC7" i="140" s="1"/>
  <c r="F4" i="19"/>
  <c r="AC9" i="138"/>
  <c r="AC9" i="140" s="1"/>
  <c r="F6" i="19"/>
  <c r="AC10" i="138"/>
  <c r="AC10" i="140" s="1"/>
  <c r="F7" i="19"/>
  <c r="AC19" i="138"/>
  <c r="AC19" i="140" s="1"/>
  <c r="F16" i="19"/>
  <c r="Z21" i="138"/>
  <c r="Z22" i="138"/>
  <c r="Z20" i="138"/>
  <c r="Q42" i="19"/>
  <c r="V42" i="19"/>
  <c r="V40" i="19"/>
  <c r="V41" i="19"/>
  <c r="Q41" i="19"/>
  <c r="Q28" i="19"/>
  <c r="Q29" i="19"/>
  <c r="Q30" i="19"/>
  <c r="Q31" i="19"/>
  <c r="Q32" i="19"/>
  <c r="Q33" i="19"/>
  <c r="Q34" i="19"/>
  <c r="Q35" i="19"/>
  <c r="Q36" i="19"/>
  <c r="Q37" i="19"/>
  <c r="Q39" i="19"/>
  <c r="Q40" i="19"/>
  <c r="AC20" i="138" l="1"/>
  <c r="AC20" i="140" s="1"/>
  <c r="F17" i="19"/>
  <c r="AC22" i="138"/>
  <c r="AC22" i="140" s="1"/>
  <c r="AC21" i="138"/>
  <c r="AC21" i="140" s="1"/>
  <c r="AC21" i="141" s="1"/>
  <c r="AC21" i="142" s="1"/>
  <c r="F18" i="19"/>
  <c r="R46" i="19"/>
  <c r="AC21" i="143" l="1"/>
  <c r="F21" i="19"/>
  <c r="V31" i="19"/>
  <c r="Q27" i="19" l="1"/>
  <c r="V36" i="19" l="1"/>
  <c r="V18" i="19" l="1"/>
  <c r="X18" i="19" s="1"/>
  <c r="V17" i="19"/>
  <c r="X17" i="19" s="1"/>
  <c r="V16" i="19"/>
  <c r="X16" i="19" s="1"/>
  <c r="V33" i="19"/>
  <c r="V34" i="19"/>
  <c r="V35" i="19"/>
  <c r="V38" i="19"/>
  <c r="X43" i="19" l="1"/>
  <c r="X42" i="19"/>
  <c r="X41" i="19"/>
  <c r="V2" i="19" l="1"/>
  <c r="X2" i="19" s="1"/>
  <c r="V4" i="19"/>
  <c r="X4" i="19" s="1"/>
  <c r="V3" i="19"/>
  <c r="X3" i="19" s="1"/>
  <c r="V21" i="19" l="1"/>
  <c r="V6" i="19" l="1"/>
  <c r="X6" i="19" s="1"/>
  <c r="V8" i="19"/>
  <c r="X8" i="19" s="1"/>
  <c r="V5" i="19"/>
  <c r="X5" i="19" s="1"/>
  <c r="V14" i="19"/>
  <c r="X14" i="19" s="1"/>
  <c r="V15" i="19"/>
  <c r="X15" i="19" s="1"/>
  <c r="V13" i="19"/>
  <c r="X13" i="19" s="1"/>
  <c r="V10" i="19"/>
  <c r="X10" i="19" s="1"/>
  <c r="V12" i="19"/>
  <c r="X12" i="19" s="1"/>
  <c r="V11" i="19"/>
  <c r="X11" i="19" s="1"/>
  <c r="X40" i="19" l="1"/>
  <c r="X29" i="19"/>
  <c r="X36" i="19"/>
  <c r="X31" i="19"/>
  <c r="X33" i="19"/>
  <c r="X38" i="19"/>
  <c r="X39" i="19"/>
  <c r="X28" i="19"/>
  <c r="X37" i="19"/>
  <c r="X35" i="19"/>
  <c r="X30" i="19"/>
  <c r="X27" i="19"/>
  <c r="C35" i="19" l="1"/>
  <c r="C40" i="19"/>
  <c r="V28" i="19" s="1"/>
  <c r="C42" i="19"/>
  <c r="V32" i="19" s="1"/>
  <c r="C39" i="19"/>
  <c r="V39" i="19" s="1"/>
  <c r="V49" i="19"/>
  <c r="C36" i="19"/>
  <c r="V29" i="19" s="1"/>
  <c r="C38" i="19"/>
  <c r="V37" i="19" s="1"/>
  <c r="C37" i="19"/>
  <c r="V30" i="19" s="1"/>
  <c r="U46" i="19" l="1"/>
  <c r="V27" i="19"/>
  <c r="W46" i="19" l="1"/>
  <c r="V46" i="19"/>
  <c r="V48" i="19" s="1"/>
  <c r="V7" i="19"/>
  <c r="X7" i="19" s="1"/>
  <c r="V9" i="19"/>
  <c r="X9" i="19" s="1"/>
  <c r="X34" i="19" l="1"/>
  <c r="X32" i="19"/>
  <c r="X46" i="19" l="1"/>
  <c r="S47" i="19" l="1"/>
  <c r="AC5" i="141"/>
  <c r="AC5" i="142" s="1"/>
  <c r="AC5" i="143" l="1"/>
</calcChain>
</file>

<file path=xl/sharedStrings.xml><?xml version="1.0" encoding="utf-8"?>
<sst xmlns="http://schemas.openxmlformats.org/spreadsheetml/2006/main" count="2967" uniqueCount="291">
  <si>
    <t>TOTAL</t>
  </si>
  <si>
    <t>TIEBREAKER</t>
  </si>
  <si>
    <t>Final payouts-</t>
  </si>
  <si>
    <t>Weeks missed</t>
  </si>
  <si>
    <t>Weekly winner</t>
  </si>
  <si>
    <t>Correct Pick</t>
  </si>
  <si>
    <t>FEE</t>
  </si>
  <si>
    <t>POT</t>
  </si>
  <si>
    <t>Final</t>
  </si>
  <si>
    <t>POINTS</t>
  </si>
  <si>
    <t>weekly</t>
  </si>
  <si>
    <t>Lost Tiebreaker</t>
  </si>
  <si>
    <t>OWED</t>
  </si>
  <si>
    <t>Winners</t>
  </si>
  <si>
    <t>GRAND TOTAL</t>
  </si>
  <si>
    <t>pro</t>
  </si>
  <si>
    <t>20% of pot for 2nd.</t>
  </si>
  <si>
    <t>winners</t>
  </si>
  <si>
    <t>tough</t>
  </si>
  <si>
    <t>luck</t>
  </si>
  <si>
    <t>30% of pot for 1st.</t>
  </si>
  <si>
    <t>11% of pot for 4th</t>
  </si>
  <si>
    <t>15% of pot for 3rd.</t>
  </si>
  <si>
    <r>
      <t>Score</t>
    </r>
    <r>
      <rPr>
        <sz val="9"/>
        <rFont val="Arial"/>
        <family val="2"/>
      </rPr>
      <t xml:space="preserve"> for a missed week is one less than lowest score for that week.</t>
    </r>
  </si>
  <si>
    <t>Tough Luck</t>
  </si>
  <si>
    <t>totals</t>
  </si>
  <si>
    <t>Joni</t>
  </si>
  <si>
    <t xml:space="preserve"> No</t>
  </si>
  <si>
    <t>wk</t>
  </si>
  <si>
    <t>col</t>
  </si>
  <si>
    <t>Fred</t>
  </si>
  <si>
    <t>Upset Pick</t>
  </si>
  <si>
    <t>Gary's</t>
  </si>
  <si>
    <t>8% of pot for LAST</t>
  </si>
  <si>
    <t>7% of pot for 6th.</t>
  </si>
  <si>
    <t>9% of pot for 5th.</t>
  </si>
  <si>
    <t>Tara</t>
  </si>
  <si>
    <t>Roger</t>
  </si>
  <si>
    <t>week</t>
  </si>
  <si>
    <t>Jeanne</t>
  </si>
  <si>
    <t>Darla</t>
  </si>
  <si>
    <t>Kieran</t>
  </si>
  <si>
    <t>Kaidan</t>
  </si>
  <si>
    <t>Jim</t>
  </si>
  <si>
    <t>Lisa</t>
  </si>
  <si>
    <t>Michelle</t>
  </si>
  <si>
    <t>Stuart</t>
  </si>
  <si>
    <t>Scott</t>
  </si>
  <si>
    <t>Jackie</t>
  </si>
  <si>
    <t>Debbie</t>
  </si>
  <si>
    <t>total</t>
  </si>
  <si>
    <t>WON</t>
  </si>
  <si>
    <t>ave</t>
  </si>
  <si>
    <t>FINAL</t>
  </si>
  <si>
    <t>Teri</t>
  </si>
  <si>
    <t>Weekly Tough Luck wins $4</t>
  </si>
  <si>
    <t>Steve</t>
  </si>
  <si>
    <t>Chargers</t>
  </si>
  <si>
    <t>Atlanta  @  Green Bay</t>
  </si>
  <si>
    <t>Los Angeles Chargers  @  Buffalo</t>
  </si>
  <si>
    <t>Carolina  @  Cleveland</t>
  </si>
  <si>
    <t>New York Jets  @  Detroit</t>
  </si>
  <si>
    <t>Houston  @  Indianapolis</t>
  </si>
  <si>
    <t>Kansas City  @  Miami</t>
  </si>
  <si>
    <t>Tennessee  @  New York Giants</t>
  </si>
  <si>
    <t>Cincinnati  @  Pittsburgh</t>
  </si>
  <si>
    <t>Seattle @  Washington</t>
  </si>
  <si>
    <t>New England  @  Jacksonville</t>
  </si>
  <si>
    <t>Arizona  @  San Francisco</t>
  </si>
  <si>
    <t>Minnesota  @  Tampa Bay</t>
  </si>
  <si>
    <t>Baltimore  v  Dallas</t>
  </si>
  <si>
    <t>Las Vegas  @  New Orleans</t>
  </si>
  <si>
    <t>Los Angeles Rams  @  Denver</t>
  </si>
  <si>
    <t>Philadelphia  @  Chicago</t>
  </si>
  <si>
    <t>Oklahoma  @  Georgia</t>
  </si>
  <si>
    <t>Texas A&amp;M  @  LSU</t>
  </si>
  <si>
    <t>Iowa  @  Michigan</t>
  </si>
  <si>
    <t>Miss  @  Florida</t>
  </si>
  <si>
    <t>Curry College @  Maine Maritime</t>
  </si>
  <si>
    <t>Jamie</t>
  </si>
  <si>
    <t>Kelly</t>
  </si>
  <si>
    <t>.</t>
  </si>
  <si>
    <t>x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</si>
  <si>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</si>
  <si>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</si>
  <si>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</si>
  <si>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</si>
  <si>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</si>
  <si>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</si>
  <si>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</si>
  <si>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</si>
  <si>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</si>
  <si>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</si>
  <si>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</si>
  <si>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</si>
  <si>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</si>
  <si>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</si>
  <si>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</si>
  <si>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</si>
  <si>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</si>
  <si>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</si>
  <si>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Pittsburgh  @  Cleveland</t>
  </si>
  <si>
    <t>Indianapolis  v  Washington</t>
  </si>
  <si>
    <t>Jets  @  Chicago</t>
  </si>
  <si>
    <t>Jacksonville  @  Cincinnati</t>
  </si>
  <si>
    <t>Arizona  @  Giants</t>
  </si>
  <si>
    <t>Green Bay  @  Tampa Bay</t>
  </si>
  <si>
    <t>Tennessee  @  Baltimore</t>
  </si>
  <si>
    <t>Dallas  @  Houston</t>
  </si>
  <si>
    <t>Miami  @  Minnesota</t>
  </si>
  <si>
    <t>Kansas City  @  Las Vegas</t>
  </si>
  <si>
    <t>Denver  @  San Francisco</t>
  </si>
  <si>
    <t>Chargers  @  Seattle</t>
  </si>
  <si>
    <t>Detroit  @  Carolina</t>
  </si>
  <si>
    <t>Rams  @  Philadelphia</t>
  </si>
  <si>
    <t>Washington  @  USC</t>
  </si>
  <si>
    <t>Navy  @  Air Force</t>
  </si>
  <si>
    <t>North Greenville  @  UNC Pembroke</t>
  </si>
  <si>
    <t>Jacksonville</t>
  </si>
  <si>
    <t>Green Bay</t>
  </si>
  <si>
    <t>Buffalo</t>
  </si>
  <si>
    <t>G</t>
  </si>
  <si>
    <t>L</t>
  </si>
  <si>
    <t>M</t>
  </si>
  <si>
    <t>B</t>
  </si>
  <si>
    <t>CL</t>
  </si>
  <si>
    <t>D</t>
  </si>
  <si>
    <t>I</t>
  </si>
  <si>
    <t>K</t>
  </si>
  <si>
    <t>T</t>
  </si>
  <si>
    <t>P</t>
  </si>
  <si>
    <t>S</t>
  </si>
  <si>
    <t>J</t>
  </si>
  <si>
    <t>N</t>
  </si>
  <si>
    <t>Tiebreaker:</t>
  </si>
  <si>
    <t>C</t>
  </si>
  <si>
    <t>R</t>
  </si>
  <si>
    <t>CN</t>
  </si>
  <si>
    <t>H</t>
  </si>
  <si>
    <t>F</t>
  </si>
  <si>
    <t>A</t>
  </si>
  <si>
    <t>W</t>
  </si>
  <si>
    <t>O</t>
  </si>
  <si>
    <t>Kentucky  @  South Carolina</t>
  </si>
  <si>
    <t>Florida  @  Missouri</t>
  </si>
  <si>
    <t>Weekly Winner wins $15</t>
  </si>
  <si>
    <t>New England  @  Buffalo</t>
  </si>
  <si>
    <t>Atlanta @ New Oreans</t>
  </si>
  <si>
    <t>c</t>
  </si>
  <si>
    <t>v</t>
  </si>
  <si>
    <t>Buffalo  @  Rams</t>
  </si>
  <si>
    <t>Baltimore  @  Atlanta</t>
  </si>
  <si>
    <t>San Francisco  @  Seattle</t>
  </si>
  <si>
    <t>Detroit  @  Arizona</t>
  </si>
  <si>
    <t>Chicago  @  Green Bay</t>
  </si>
  <si>
    <t>Denver  @  Chargers</t>
  </si>
  <si>
    <t>Giants  @  Washington</t>
  </si>
  <si>
    <t>Indianapolis @  Pittsburgh</t>
  </si>
  <si>
    <t>Cleveland  @  Jets</t>
  </si>
  <si>
    <t>Minnesota  @  New Orleans</t>
  </si>
  <si>
    <t>Las Vegas  @  New England</t>
  </si>
  <si>
    <t>Cincinnati  @  Miami</t>
  </si>
  <si>
    <t>Houston  @  Tennessee</t>
  </si>
  <si>
    <t>Philadelphia vs  Jacksonville</t>
  </si>
  <si>
    <t>Tampa Bay  @  Dallas</t>
  </si>
  <si>
    <t>Georgia  @  Alabama</t>
  </si>
  <si>
    <t>Boise State  @  Fresno State</t>
  </si>
  <si>
    <t>LSU  @  Kentucky</t>
  </si>
  <si>
    <t>UCLA  @  Oregon</t>
  </si>
  <si>
    <t>Albright  @  Widener</t>
  </si>
  <si>
    <t>Vikings</t>
  </si>
  <si>
    <t>U</t>
  </si>
  <si>
    <t>MN</t>
  </si>
  <si>
    <t>n</t>
  </si>
  <si>
    <t>V</t>
  </si>
  <si>
    <t>Lions</t>
  </si>
  <si>
    <t>SF</t>
  </si>
  <si>
    <t>SE</t>
  </si>
  <si>
    <t>Seattle  @  Denver</t>
  </si>
  <si>
    <t>Houston  v  Jacksonville</t>
  </si>
  <si>
    <t>Chicago  @  Atlanta</t>
  </si>
  <si>
    <t>Baltimore  @  Cleveland</t>
  </si>
  <si>
    <t>Tennessee  @  Indianapolis</t>
  </si>
  <si>
    <t>Jets  @  New England</t>
  </si>
  <si>
    <t>New Orleans  @  Giants</t>
  </si>
  <si>
    <t>Carolina  @  Philadelphia</t>
  </si>
  <si>
    <t>Pittsburgh  @  Tampa Bay</t>
  </si>
  <si>
    <t>Arizona  @  Rams</t>
  </si>
  <si>
    <t>Chargers  @  Kansas City</t>
  </si>
  <si>
    <t>Buffalo  @  Las Vegas</t>
  </si>
  <si>
    <t>Dallas  @  Green Bay</t>
  </si>
  <si>
    <t>Washington  @  San Francisco</t>
  </si>
  <si>
    <t>Ohio State  @  Indiana</t>
  </si>
  <si>
    <t>Notre Dame  @  BYU</t>
  </si>
  <si>
    <t>Oklahoma State  @  Houston</t>
  </si>
  <si>
    <t>https://www.autotrader.com/cars-for-sale/vehicle/772259357?listingType=USED&amp;makeCode=MB&amp;maxPrice=30000&amp;vehicleStyleCode=CONVERT&amp;clickType=listing</t>
  </si>
  <si>
    <t>X</t>
  </si>
  <si>
    <t>Alabama  @  Tennessee</t>
  </si>
  <si>
    <t>g</t>
  </si>
  <si>
    <t>Brewers vs Dodgers (Oct 16)</t>
  </si>
  <si>
    <t>New England  @  Chicago</t>
  </si>
  <si>
    <t>Pittsburgh  v  New Orleans</t>
  </si>
  <si>
    <t>San Francisco  @  Atlanta</t>
  </si>
  <si>
    <t>Cleveland  @  Tennessee</t>
  </si>
  <si>
    <t>Indianapolis  @  Minnesota</t>
  </si>
  <si>
    <t>Miami  @  Jets</t>
  </si>
  <si>
    <t>Tampa Bay  @  Carolina</t>
  </si>
  <si>
    <t>Cincinnati  @  Baltimore</t>
  </si>
  <si>
    <t>Giants  @  Houston</t>
  </si>
  <si>
    <t>Denver  @  Arizona</t>
  </si>
  <si>
    <t>Green Bay  @  Detroit</t>
  </si>
  <si>
    <t>Rams  @  Las Vegas</t>
  </si>
  <si>
    <t>Kansas City  @  Seattle</t>
  </si>
  <si>
    <t>Dallas  @  Philadelphia</t>
  </si>
  <si>
    <t>Chicago  @  Seattle</t>
  </si>
  <si>
    <t>Baltimore  @  Buffalo</t>
  </si>
  <si>
    <t>Tennessee  @  Cincinnati</t>
  </si>
  <si>
    <t>Arizona  @  Dallas</t>
  </si>
  <si>
    <t>Minnesota  @  Detroit</t>
  </si>
  <si>
    <t>Las Vegas  @  Jets</t>
  </si>
  <si>
    <t>Cleveland  @  Pittsburgh</t>
  </si>
  <si>
    <t>Atlanta  @  Tampa Bay</t>
  </si>
  <si>
    <t>Indianapolis  @  Jacksonville</t>
  </si>
  <si>
    <t>Chargers  @  Rams</t>
  </si>
  <si>
    <t>Kansas City  @  Denver</t>
  </si>
  <si>
    <t>New England  @  Miami</t>
  </si>
  <si>
    <t>Philadelphia  @  Washington</t>
  </si>
  <si>
    <t>Carolina  @  Green Bay</t>
  </si>
  <si>
    <t>USC  @  Wisconsin</t>
  </si>
  <si>
    <t>Tennessee  @  South Carolina</t>
  </si>
  <si>
    <t>Miss  @  Texas</t>
  </si>
  <si>
    <t>Houston @  Utah</t>
  </si>
  <si>
    <t>s</t>
  </si>
  <si>
    <t>World Series Game   -   Rays vs Brewers</t>
  </si>
  <si>
    <t>Houston Texans</t>
  </si>
  <si>
    <t>Arizona  @  Texas Tech</t>
  </si>
  <si>
    <t>Left</t>
  </si>
  <si>
    <t>San Francisco</t>
  </si>
  <si>
    <t>Pittsburgh</t>
  </si>
  <si>
    <t>New England</t>
  </si>
  <si>
    <t>Chicago</t>
  </si>
  <si>
    <t>Cincinnati</t>
  </si>
  <si>
    <t>Denver</t>
  </si>
  <si>
    <t>Kansas City</t>
  </si>
  <si>
    <t>Seattle</t>
  </si>
  <si>
    <t>Rams</t>
  </si>
  <si>
    <t>Baltimore</t>
  </si>
  <si>
    <t>Carolina</t>
  </si>
  <si>
    <t>Cleveland</t>
  </si>
  <si>
    <t>Barton  @  Shorter</t>
  </si>
  <si>
    <t>Washington State  @  San Diego State</t>
  </si>
  <si>
    <t>Northwestern  @  Oregon</t>
  </si>
  <si>
    <t>South Carolina  @  Oklahoma</t>
  </si>
  <si>
    <t>BF</t>
  </si>
  <si>
    <t>BL</t>
  </si>
  <si>
    <t>d</t>
  </si>
  <si>
    <t>Jacksonville  @  Baltimore</t>
  </si>
  <si>
    <t>Cincinnati  v  Atlanta</t>
  </si>
  <si>
    <t>Dallas  @  Indianapolis</t>
  </si>
  <si>
    <t>Jets  @  Kansas City</t>
  </si>
  <si>
    <t>Detroit  @  Miami</t>
  </si>
  <si>
    <t>Cleveland  @  New Orleans</t>
  </si>
  <si>
    <t>Giants  @  Philadelphia</t>
  </si>
  <si>
    <t>Rams  @  Washington</t>
  </si>
  <si>
    <t>Denver  @  Carolina</t>
  </si>
  <si>
    <t>Houston  @  Chargers</t>
  </si>
  <si>
    <t>Green Bay  @  New England</t>
  </si>
  <si>
    <t>Las Vegas  @  San Francisco</t>
  </si>
  <si>
    <t>Arizona  @  Seattle</t>
  </si>
  <si>
    <t>Tampa Bay  @  Chicago</t>
  </si>
  <si>
    <t>Buffalo  @  Minnesota</t>
  </si>
  <si>
    <t>Washington  @  Giants</t>
  </si>
  <si>
    <t>New England  v  Detroit</t>
  </si>
  <si>
    <t>Kansas City  @  Atlanta</t>
  </si>
  <si>
    <t>Houston  @  Cleveland</t>
  </si>
  <si>
    <t>Minnesota  @  Green Bay</t>
  </si>
  <si>
    <t>Jacksonville  @  Tennessee</t>
  </si>
  <si>
    <t>Miami  @  Indianapolis</t>
  </si>
  <si>
    <t>Carolina  @  New Orleans</t>
  </si>
  <si>
    <t>Buffalo  @  Jets</t>
  </si>
  <si>
    <t>Seattle  @  Las Vegas</t>
  </si>
  <si>
    <t>Rams  @  Arizona</t>
  </si>
  <si>
    <t>San Francisco  @  Dallas</t>
  </si>
  <si>
    <t>Pittsburgh  @  Cincinnati</t>
  </si>
  <si>
    <t>Chargers  @  Baltimore</t>
  </si>
  <si>
    <t>7 BYU  @  3 Utah</t>
  </si>
  <si>
    <t>10 Texas  @  19 Missouri</t>
  </si>
  <si>
    <t>8 Kentucky  @  16 Tennessee</t>
  </si>
  <si>
    <t>1 Miami  @  4 Notre Dame</t>
  </si>
  <si>
    <t>Prairie View A&amp;M  @  Arkansas-Pine Bluff</t>
  </si>
  <si>
    <t>Stony Brook  @  Campbell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</si>
</sst>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0.0"/>
    <numFmt numFmtId="167" formatCode="_(* #,##0.0_);_(* \(#,##0.0\);_(* &quot;-&quot;??_);_(@_)"/>
    <numFmt numFmtId="168" formatCode="&quot;$&quot;#,##0.0_);[Red]\(&quot;$&quot;#,##0.0\)"/>
    <numFmt numFmtId="169" formatCode="_(* #,##0_);_(* \(#,##0\);_(* &quot;-&quot;??_);_(@_)"/>
  </numFmts>
  <fonts count="7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color indexed="55"/>
      <name val="Arial"/>
      <family val="2"/>
    </font>
    <font>
      <sz val="8"/>
      <color indexed="17"/>
      <name val="Arial"/>
      <family val="2"/>
    </font>
    <font>
      <b/>
      <sz val="8"/>
      <color indexed="23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i/>
      <sz val="1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i/>
      <sz val="8"/>
      <color indexed="17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0" tint="-0.14999847407452621"/>
      <name val="Arial"/>
      <family val="2"/>
    </font>
    <font>
      <b/>
      <i/>
      <sz val="9"/>
      <color theme="1"/>
      <name val="Arial"/>
      <family val="2"/>
    </font>
    <font>
      <sz val="10"/>
      <color theme="1" tint="0.249977111117893"/>
      <name val="Arial"/>
      <family val="2"/>
    </font>
    <font>
      <sz val="8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4.9989318521683403E-2"/>
      <name val="Arial"/>
      <family val="2"/>
    </font>
    <font>
      <sz val="10"/>
      <color theme="0" tint="-0.34998626667073579"/>
      <name val="Arial"/>
      <family val="2"/>
    </font>
    <font>
      <b/>
      <i/>
      <sz val="10"/>
      <color theme="1" tint="4.9989318521683403E-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sz val="10"/>
      <color theme="1"/>
      <name val="Verdana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0000"/>
      <name val="Arial"/>
      <family val="2"/>
    </font>
    <font>
      <sz val="9"/>
      <color rgb="FFFF0000"/>
      <name val="Verdana"/>
      <family val="2"/>
    </font>
    <font>
      <sz val="8"/>
      <color theme="1"/>
      <name val="Verdana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2"/>
      <color theme="0" tint="-0.34998626667073579"/>
      <name val="Arial"/>
      <family val="2"/>
    </font>
    <font>
      <b/>
      <sz val="14"/>
      <name val="Arial"/>
      <family val="2"/>
    </font>
    <font>
      <sz val="12"/>
      <color theme="0" tint="-0.34998626667073579"/>
      <name val="Arial"/>
      <family val="2"/>
    </font>
    <font>
      <sz val="12"/>
      <color theme="0" tint="-0.249977111117893"/>
      <name val="Arial"/>
      <family val="2"/>
    </font>
    <font>
      <b/>
      <sz val="12"/>
      <color theme="0" tint="-0.249977111117893"/>
      <name val="Arial"/>
      <family val="2"/>
    </font>
    <font>
      <b/>
      <sz val="12"/>
      <color indexed="9"/>
      <name val="Arial"/>
      <family val="2"/>
    </font>
    <font>
      <sz val="11"/>
      <color rgb="FF242424"/>
      <name val="Segoe UI"/>
      <family val="2"/>
    </font>
    <font>
      <b/>
      <sz val="11"/>
      <color rgb="FF242424"/>
      <name val="Segoe UI"/>
      <family val="2"/>
    </font>
    <font>
      <sz val="9"/>
      <color theme="1"/>
      <name val="Verdana"/>
      <family val="2"/>
    </font>
    <font>
      <sz val="11"/>
      <color theme="1"/>
      <name val="Calibri"/>
      <family val="2"/>
    </font>
    <font>
      <sz val="9"/>
      <color rgb="FF242424"/>
      <name val="Segoe UI"/>
      <family val="2"/>
    </font>
    <font>
      <b/>
      <sz val="9"/>
      <color rgb="FF242424"/>
      <name val="Segoe UI"/>
      <family val="2"/>
    </font>
    <font>
      <b/>
      <sz val="12"/>
      <color theme="1" tint="4.9989318521683403E-2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0" tint="-0.249977111117893"/>
      <name val="Arial"/>
      <family val="2"/>
    </font>
    <font>
      <sz val="8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7"/>
      <color rgb="FF6C6D6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4" fillId="0" borderId="0"/>
    <xf numFmtId="43" fontId="39" fillId="0" borderId="0" applyFont="0" applyFill="0" applyBorder="0" applyAlignment="0" applyProtection="0"/>
  </cellStyleXfs>
  <cellXfs count="20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9" fillId="2" borderId="2" xfId="0" applyFont="1" applyFill="1" applyBorder="1"/>
    <xf numFmtId="0" fontId="3" fillId="2" borderId="3" xfId="0" applyFont="1" applyFill="1" applyBorder="1"/>
    <xf numFmtId="0" fontId="8" fillId="2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textRotation="90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6" borderId="1" xfId="0" applyFont="1" applyFill="1" applyBorder="1"/>
    <xf numFmtId="0" fontId="10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10" fillId="6" borderId="6" xfId="0" applyFont="1" applyFill="1" applyBorder="1"/>
    <xf numFmtId="0" fontId="10" fillId="3" borderId="3" xfId="0" applyFont="1" applyFill="1" applyBorder="1" applyAlignment="1">
      <alignment horizontal="center" textRotation="90"/>
    </xf>
    <xf numFmtId="0" fontId="12" fillId="3" borderId="7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8" fillId="0" borderId="0" xfId="0" applyFont="1"/>
    <xf numFmtId="0" fontId="28" fillId="7" borderId="10" xfId="0" applyFont="1" applyFill="1" applyBorder="1" applyAlignment="1">
      <alignment horizontal="center"/>
    </xf>
    <xf numFmtId="0" fontId="29" fillId="0" borderId="0" xfId="0" applyFont="1"/>
    <xf numFmtId="0" fontId="13" fillId="3" borderId="11" xfId="0" applyFont="1" applyFill="1" applyBorder="1" applyAlignment="1">
      <alignment horizontal="left" textRotation="90" wrapText="1"/>
    </xf>
    <xf numFmtId="0" fontId="4" fillId="6" borderId="4" xfId="0" applyFont="1" applyFill="1" applyBorder="1" applyAlignment="1">
      <alignment horizontal="center" textRotation="90"/>
    </xf>
    <xf numFmtId="0" fontId="28" fillId="8" borderId="13" xfId="0" applyFont="1" applyFill="1" applyBorder="1"/>
    <xf numFmtId="0" fontId="28" fillId="8" borderId="14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left" textRotation="90" wrapText="1"/>
    </xf>
    <xf numFmtId="0" fontId="28" fillId="8" borderId="11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28" fillId="8" borderId="5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3" fillId="11" borderId="8" xfId="0" applyFont="1" applyFill="1" applyBorder="1"/>
    <xf numFmtId="0" fontId="3" fillId="4" borderId="8" xfId="0" applyFont="1" applyFill="1" applyBorder="1"/>
    <xf numFmtId="0" fontId="24" fillId="5" borderId="19" xfId="0" applyFont="1" applyFill="1" applyBorder="1"/>
    <xf numFmtId="0" fontId="19" fillId="5" borderId="19" xfId="0" applyFont="1" applyFill="1" applyBorder="1"/>
    <xf numFmtId="0" fontId="24" fillId="5" borderId="20" xfId="0" applyFont="1" applyFill="1" applyBorder="1"/>
    <xf numFmtId="0" fontId="24" fillId="5" borderId="21" xfId="0" applyFont="1" applyFill="1" applyBorder="1"/>
    <xf numFmtId="0" fontId="24" fillId="5" borderId="15" xfId="0" applyFont="1" applyFill="1" applyBorder="1"/>
    <xf numFmtId="0" fontId="24" fillId="5" borderId="2" xfId="0" applyFont="1" applyFill="1" applyBorder="1"/>
    <xf numFmtId="0" fontId="19" fillId="5" borderId="2" xfId="0" applyFont="1" applyFill="1" applyBorder="1"/>
    <xf numFmtId="0" fontId="24" fillId="5" borderId="3" xfId="0" applyFont="1" applyFill="1" applyBorder="1"/>
    <xf numFmtId="0" fontId="25" fillId="5" borderId="13" xfId="0" applyFont="1" applyFill="1" applyBorder="1" applyAlignment="1">
      <alignment horizontal="left"/>
    </xf>
    <xf numFmtId="0" fontId="25" fillId="5" borderId="22" xfId="0" applyFont="1" applyFill="1" applyBorder="1"/>
    <xf numFmtId="0" fontId="25" fillId="5" borderId="23" xfId="0" applyFont="1" applyFill="1" applyBorder="1"/>
    <xf numFmtId="0" fontId="3" fillId="2" borderId="26" xfId="0" applyFont="1" applyFill="1" applyBorder="1"/>
    <xf numFmtId="0" fontId="3" fillId="2" borderId="27" xfId="0" applyFont="1" applyFill="1" applyBorder="1"/>
    <xf numFmtId="0" fontId="3" fillId="2" borderId="28" xfId="0" applyFont="1" applyFill="1" applyBorder="1"/>
    <xf numFmtId="0" fontId="22" fillId="3" borderId="13" xfId="0" applyFont="1" applyFill="1" applyBorder="1"/>
    <xf numFmtId="1" fontId="26" fillId="3" borderId="14" xfId="0" applyNumberFormat="1" applyFont="1" applyFill="1" applyBorder="1" applyAlignment="1">
      <alignment horizontal="center"/>
    </xf>
    <xf numFmtId="1" fontId="7" fillId="3" borderId="23" xfId="0" applyNumberFormat="1" applyFont="1" applyFill="1" applyBorder="1" applyAlignment="1">
      <alignment horizontal="center"/>
    </xf>
    <xf numFmtId="0" fontId="33" fillId="0" borderId="0" xfId="0" applyFont="1"/>
    <xf numFmtId="165" fontId="34" fillId="0" borderId="0" xfId="0" applyNumberFormat="1" applyFont="1"/>
    <xf numFmtId="0" fontId="19" fillId="5" borderId="19" xfId="0" applyFont="1" applyFill="1" applyBorder="1" applyAlignment="1">
      <alignment horizontal="left"/>
    </xf>
    <xf numFmtId="0" fontId="19" fillId="5" borderId="21" xfId="0" applyFont="1" applyFill="1" applyBorder="1" applyAlignment="1">
      <alignment horizontal="left"/>
    </xf>
    <xf numFmtId="0" fontId="19" fillId="5" borderId="0" xfId="0" applyFont="1" applyFill="1" applyAlignment="1">
      <alignment horizontal="left"/>
    </xf>
    <xf numFmtId="0" fontId="3" fillId="13" borderId="8" xfId="0" applyFont="1" applyFill="1" applyBorder="1"/>
    <xf numFmtId="0" fontId="1" fillId="0" borderId="0" xfId="0" applyFont="1"/>
    <xf numFmtId="1" fontId="38" fillId="3" borderId="16" xfId="0" applyNumberFormat="1" applyFont="1" applyFill="1" applyBorder="1" applyAlignment="1">
      <alignment horizontal="center"/>
    </xf>
    <xf numFmtId="166" fontId="37" fillId="0" borderId="0" xfId="0" applyNumberFormat="1" applyFont="1" applyAlignment="1">
      <alignment horizontal="center"/>
    </xf>
    <xf numFmtId="167" fontId="35" fillId="0" borderId="0" xfId="3" applyNumberFormat="1" applyFont="1"/>
    <xf numFmtId="0" fontId="4" fillId="14" borderId="12" xfId="0" applyFont="1" applyFill="1" applyBorder="1"/>
    <xf numFmtId="0" fontId="11" fillId="15" borderId="8" xfId="0" applyFont="1" applyFill="1" applyBorder="1" applyAlignment="1">
      <alignment horizontal="center"/>
    </xf>
    <xf numFmtId="0" fontId="13" fillId="16" borderId="11" xfId="0" applyFont="1" applyFill="1" applyBorder="1" applyAlignment="1">
      <alignment horizontal="left" textRotation="90" wrapText="1"/>
    </xf>
    <xf numFmtId="1" fontId="3" fillId="3" borderId="8" xfId="0" applyNumberFormat="1" applyFont="1" applyFill="1" applyBorder="1" applyAlignment="1">
      <alignment horizontal="center"/>
    </xf>
    <xf numFmtId="0" fontId="40" fillId="0" borderId="0" xfId="0" applyFont="1"/>
    <xf numFmtId="0" fontId="41" fillId="0" borderId="0" xfId="0" applyFont="1"/>
    <xf numFmtId="16" fontId="29" fillId="0" borderId="0" xfId="0" applyNumberFormat="1" applyFont="1"/>
    <xf numFmtId="0" fontId="42" fillId="0" borderId="0" xfId="0" applyFont="1" applyAlignment="1">
      <alignment vertical="center"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7" fillId="0" borderId="0" xfId="0" applyFont="1" applyAlignment="1">
      <alignment vertical="center" wrapText="1"/>
    </xf>
    <xf numFmtId="0" fontId="13" fillId="17" borderId="1" xfId="0" applyFont="1" applyFill="1" applyBorder="1" applyAlignment="1">
      <alignment horizontal="left" textRotation="90"/>
    </xf>
    <xf numFmtId="0" fontId="48" fillId="0" borderId="0" xfId="0" applyFont="1" applyAlignment="1">
      <alignment vertical="center" wrapText="1"/>
    </xf>
    <xf numFmtId="6" fontId="3" fillId="2" borderId="27" xfId="0" applyNumberFormat="1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51" fillId="0" borderId="0" xfId="0" applyFont="1" applyAlignment="1">
      <alignment horizontal="center" textRotation="255"/>
    </xf>
    <xf numFmtId="40" fontId="4" fillId="18" borderId="7" xfId="0" applyNumberFormat="1" applyFont="1" applyFill="1" applyBorder="1" applyAlignment="1">
      <alignment horizontal="center"/>
    </xf>
    <xf numFmtId="0" fontId="16" fillId="18" borderId="8" xfId="0" applyFont="1" applyFill="1" applyBorder="1"/>
    <xf numFmtId="164" fontId="32" fillId="2" borderId="8" xfId="1" applyNumberFormat="1" applyFont="1" applyFill="1" applyBorder="1" applyAlignment="1">
      <alignment horizontal="center"/>
    </xf>
    <xf numFmtId="164" fontId="32" fillId="16" borderId="8" xfId="1" applyNumberFormat="1" applyFont="1" applyFill="1" applyBorder="1" applyAlignment="1">
      <alignment horizontal="center"/>
    </xf>
    <xf numFmtId="0" fontId="11" fillId="12" borderId="30" xfId="0" applyFont="1" applyFill="1" applyBorder="1" applyAlignment="1">
      <alignment horizontal="center"/>
    </xf>
    <xf numFmtId="0" fontId="3" fillId="19" borderId="8" xfId="0" applyFont="1" applyFill="1" applyBorder="1"/>
    <xf numFmtId="6" fontId="1" fillId="18" borderId="30" xfId="0" applyNumberFormat="1" applyFont="1" applyFill="1" applyBorder="1" applyAlignment="1">
      <alignment horizontal="center"/>
    </xf>
    <xf numFmtId="40" fontId="4" fillId="18" borderId="32" xfId="0" applyNumberFormat="1" applyFont="1" applyFill="1" applyBorder="1" applyAlignment="1">
      <alignment horizontal="center"/>
    </xf>
    <xf numFmtId="0" fontId="32" fillId="2" borderId="25" xfId="0" applyFont="1" applyFill="1" applyBorder="1" applyAlignment="1">
      <alignment horizontal="center"/>
    </xf>
    <xf numFmtId="0" fontId="32" fillId="2" borderId="18" xfId="0" applyFont="1" applyFill="1" applyBorder="1" applyAlignment="1">
      <alignment horizontal="center"/>
    </xf>
    <xf numFmtId="0" fontId="18" fillId="2" borderId="33" xfId="0" applyFont="1" applyFill="1" applyBorder="1" applyAlignment="1">
      <alignment horizontal="center"/>
    </xf>
    <xf numFmtId="0" fontId="32" fillId="2" borderId="34" xfId="0" applyFont="1" applyFill="1" applyBorder="1" applyAlignment="1">
      <alignment horizontal="center"/>
    </xf>
    <xf numFmtId="0" fontId="32" fillId="2" borderId="9" xfId="0" applyFont="1" applyFill="1" applyBorder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1" fillId="20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54" fillId="0" borderId="0" xfId="0" applyFont="1"/>
    <xf numFmtId="0" fontId="35" fillId="10" borderId="0" xfId="0" applyFont="1" applyFill="1"/>
    <xf numFmtId="0" fontId="55" fillId="0" borderId="0" xfId="0" applyFont="1" applyAlignment="1">
      <alignment horizontal="center"/>
    </xf>
    <xf numFmtId="168" fontId="13" fillId="0" borderId="7" xfId="0" applyNumberFormat="1" applyFont="1" applyBorder="1" applyAlignment="1">
      <alignment horizontal="center"/>
    </xf>
    <xf numFmtId="168" fontId="13" fillId="0" borderId="16" xfId="0" applyNumberFormat="1" applyFont="1" applyBorder="1" applyAlignment="1">
      <alignment horizontal="center"/>
    </xf>
    <xf numFmtId="168" fontId="13" fillId="0" borderId="24" xfId="0" applyNumberFormat="1" applyFont="1" applyBorder="1" applyAlignment="1">
      <alignment horizontal="center"/>
    </xf>
    <xf numFmtId="168" fontId="27" fillId="2" borderId="1" xfId="0" applyNumberFormat="1" applyFont="1" applyFill="1" applyBorder="1"/>
    <xf numFmtId="168" fontId="13" fillId="0" borderId="13" xfId="0" applyNumberFormat="1" applyFont="1" applyBorder="1" applyAlignment="1">
      <alignment horizontal="center"/>
    </xf>
    <xf numFmtId="164" fontId="0" fillId="0" borderId="0" xfId="1" applyNumberFormat="1" applyFont="1"/>
    <xf numFmtId="0" fontId="36" fillId="21" borderId="17" xfId="0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32" fillId="22" borderId="18" xfId="0" applyFont="1" applyFill="1" applyBorder="1" applyAlignment="1">
      <alignment horizontal="center"/>
    </xf>
    <xf numFmtId="0" fontId="32" fillId="22" borderId="9" xfId="0" applyFont="1" applyFill="1" applyBorder="1" applyAlignment="1">
      <alignment horizontal="center"/>
    </xf>
    <xf numFmtId="0" fontId="56" fillId="7" borderId="31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38" fontId="2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23" borderId="0" xfId="0" applyFill="1"/>
    <xf numFmtId="0" fontId="57" fillId="23" borderId="0" xfId="0" applyFont="1" applyFill="1" applyAlignment="1">
      <alignment vertical="center" wrapText="1"/>
    </xf>
    <xf numFmtId="20" fontId="58" fillId="23" borderId="0" xfId="0" applyNumberFormat="1" applyFont="1" applyFill="1" applyAlignment="1">
      <alignment vertical="center" wrapText="1"/>
    </xf>
    <xf numFmtId="46" fontId="58" fillId="23" borderId="0" xfId="0" applyNumberFormat="1" applyFont="1" applyFill="1" applyAlignment="1">
      <alignment vertical="center" wrapText="1"/>
    </xf>
    <xf numFmtId="0" fontId="58" fillId="23" borderId="0" xfId="0" applyFont="1" applyFill="1" applyAlignment="1">
      <alignment vertical="center" wrapText="1"/>
    </xf>
    <xf numFmtId="1" fontId="20" fillId="2" borderId="25" xfId="0" applyNumberFormat="1" applyFont="1" applyFill="1" applyBorder="1"/>
    <xf numFmtId="0" fontId="2" fillId="0" borderId="0" xfId="0" applyFont="1"/>
    <xf numFmtId="44" fontId="1" fillId="18" borderId="30" xfId="1" applyFont="1" applyFill="1" applyBorder="1" applyAlignment="1">
      <alignment horizontal="center"/>
    </xf>
    <xf numFmtId="168" fontId="1" fillId="18" borderId="30" xfId="1" applyNumberFormat="1" applyFont="1" applyFill="1" applyBorder="1" applyAlignment="1">
      <alignment horizontal="center"/>
    </xf>
    <xf numFmtId="1" fontId="3" fillId="3" borderId="36" xfId="0" applyNumberFormat="1" applyFont="1" applyFill="1" applyBorder="1" applyAlignment="1">
      <alignment horizontal="center"/>
    </xf>
    <xf numFmtId="1" fontId="3" fillId="3" borderId="37" xfId="0" applyNumberFormat="1" applyFont="1" applyFill="1" applyBorder="1" applyAlignment="1">
      <alignment horizontal="center"/>
    </xf>
    <xf numFmtId="0" fontId="28" fillId="10" borderId="0" xfId="0" applyFont="1" applyFill="1" applyAlignment="1">
      <alignment textRotation="255"/>
    </xf>
    <xf numFmtId="0" fontId="60" fillId="0" borderId="0" xfId="0" applyFont="1" applyAlignment="1">
      <alignment vertical="center" wrapText="1"/>
    </xf>
    <xf numFmtId="0" fontId="60" fillId="0" borderId="0" xfId="0" applyFont="1" applyAlignment="1">
      <alignment vertical="center"/>
    </xf>
    <xf numFmtId="0" fontId="28" fillId="24" borderId="0" xfId="0" applyFont="1" applyFill="1"/>
    <xf numFmtId="0" fontId="29" fillId="24" borderId="0" xfId="0" applyFont="1" applyFill="1"/>
    <xf numFmtId="0" fontId="61" fillId="23" borderId="0" xfId="0" applyFont="1" applyFill="1" applyAlignment="1">
      <alignment vertical="center" wrapText="1"/>
    </xf>
    <xf numFmtId="20" fontId="62" fillId="23" borderId="0" xfId="0" applyNumberFormat="1" applyFont="1" applyFill="1" applyAlignment="1">
      <alignment vertical="center" wrapText="1"/>
    </xf>
    <xf numFmtId="46" fontId="62" fillId="23" borderId="0" xfId="0" applyNumberFormat="1" applyFont="1" applyFill="1" applyAlignment="1">
      <alignment vertical="center" wrapText="1"/>
    </xf>
    <xf numFmtId="0" fontId="59" fillId="10" borderId="8" xfId="0" applyFont="1" applyFill="1" applyBorder="1" applyAlignment="1">
      <alignment vertical="center" wrapText="1"/>
    </xf>
    <xf numFmtId="0" fontId="11" fillId="25" borderId="9" xfId="0" applyFont="1" applyFill="1" applyBorder="1" applyAlignment="1">
      <alignment horizontal="center"/>
    </xf>
    <xf numFmtId="0" fontId="63" fillId="0" borderId="0" xfId="0" applyFont="1"/>
    <xf numFmtId="0" fontId="17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/>
    <xf numFmtId="164" fontId="5" fillId="0" borderId="0" xfId="0" applyNumberFormat="1" applyFont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27" fillId="3" borderId="17" xfId="0" applyFont="1" applyFill="1" applyBorder="1" applyAlignment="1">
      <alignment horizontal="center"/>
    </xf>
    <xf numFmtId="0" fontId="27" fillId="3" borderId="29" xfId="0" applyFont="1" applyFill="1" applyBorder="1" applyAlignment="1">
      <alignment horizontal="center"/>
    </xf>
    <xf numFmtId="0" fontId="64" fillId="0" borderId="0" xfId="0" applyFont="1"/>
    <xf numFmtId="169" fontId="66" fillId="0" borderId="0" xfId="3" applyNumberFormat="1" applyFont="1"/>
    <xf numFmtId="1" fontId="20" fillId="20" borderId="25" xfId="0" applyNumberFormat="1" applyFont="1" applyFill="1" applyBorder="1"/>
    <xf numFmtId="0" fontId="61" fillId="23" borderId="8" xfId="0" applyFont="1" applyFill="1" applyBorder="1" applyAlignment="1">
      <alignment vertical="center" wrapText="1"/>
    </xf>
    <xf numFmtId="0" fontId="61" fillId="23" borderId="0" xfId="0" applyFont="1" applyFill="1" applyAlignment="1">
      <alignment horizontal="center" wrapText="1"/>
    </xf>
    <xf numFmtId="0" fontId="62" fillId="23" borderId="0" xfId="0" applyFont="1" applyFill="1" applyAlignment="1">
      <alignment vertical="center" wrapText="1"/>
    </xf>
    <xf numFmtId="0" fontId="47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36" fillId="21" borderId="6" xfId="0" applyFont="1" applyFill="1" applyBorder="1" applyAlignment="1">
      <alignment horizontal="left"/>
    </xf>
    <xf numFmtId="1" fontId="20" fillId="20" borderId="38" xfId="0" applyNumberFormat="1" applyFont="1" applyFill="1" applyBorder="1"/>
    <xf numFmtId="0" fontId="1" fillId="0" borderId="0" xfId="0" applyFont="1" applyAlignment="1">
      <alignment horizontal="center"/>
    </xf>
    <xf numFmtId="0" fontId="28" fillId="26" borderId="0" xfId="0" applyFont="1" applyFill="1"/>
    <xf numFmtId="0" fontId="68" fillId="0" borderId="0" xfId="0" applyFont="1" applyAlignment="1">
      <alignment vertical="center" wrapText="1"/>
    </xf>
    <xf numFmtId="0" fontId="11" fillId="27" borderId="30" xfId="0" applyFont="1" applyFill="1" applyBorder="1" applyAlignment="1">
      <alignment horizontal="center"/>
    </xf>
    <xf numFmtId="0" fontId="68" fillId="0" borderId="8" xfId="0" applyFont="1" applyBorder="1" applyAlignment="1">
      <alignment vertical="center" wrapText="1"/>
    </xf>
    <xf numFmtId="0" fontId="11" fillId="28" borderId="30" xfId="0" applyFont="1" applyFill="1" applyBorder="1" applyAlignment="1">
      <alignment horizontal="center"/>
    </xf>
    <xf numFmtId="1" fontId="20" fillId="30" borderId="25" xfId="0" applyNumberFormat="1" applyFont="1" applyFill="1" applyBorder="1"/>
    <xf numFmtId="1" fontId="20" fillId="6" borderId="25" xfId="0" applyNumberFormat="1" applyFont="1" applyFill="1" applyBorder="1"/>
    <xf numFmtId="0" fontId="68" fillId="0" borderId="8" xfId="0" quotePrefix="1" applyFont="1" applyBorder="1" applyAlignment="1">
      <alignment vertical="center" wrapText="1"/>
    </xf>
    <xf numFmtId="0" fontId="13" fillId="29" borderId="11" xfId="0" applyFont="1" applyFill="1" applyBorder="1" applyAlignment="1">
      <alignment horizontal="left" textRotation="90" wrapText="1"/>
    </xf>
    <xf numFmtId="0" fontId="11" fillId="15" borderId="30" xfId="0" applyFont="1" applyFill="1" applyBorder="1" applyAlignment="1">
      <alignment horizontal="center"/>
    </xf>
    <xf numFmtId="0" fontId="11" fillId="22" borderId="30" xfId="0" applyFont="1" applyFill="1" applyBorder="1" applyAlignment="1">
      <alignment horizontal="center"/>
    </xf>
    <xf numFmtId="0" fontId="11" fillId="26" borderId="30" xfId="0" applyFont="1" applyFill="1" applyBorder="1" applyAlignment="1">
      <alignment horizontal="center"/>
    </xf>
    <xf numFmtId="0" fontId="45" fillId="0" borderId="0" xfId="0" applyFont="1" applyAlignment="1">
      <alignment horizontal="center" textRotation="255"/>
    </xf>
    <xf numFmtId="0" fontId="11" fillId="24" borderId="30" xfId="0" applyFont="1" applyFill="1" applyBorder="1" applyAlignment="1">
      <alignment horizontal="center"/>
    </xf>
    <xf numFmtId="0" fontId="3" fillId="31" borderId="8" xfId="0" applyFont="1" applyFill="1" applyBorder="1"/>
    <xf numFmtId="0" fontId="11" fillId="30" borderId="30" xfId="0" applyFont="1" applyFill="1" applyBorder="1" applyAlignment="1">
      <alignment horizontal="center"/>
    </xf>
    <xf numFmtId="0" fontId="11" fillId="14" borderId="30" xfId="0" applyFont="1" applyFill="1" applyBorder="1" applyAlignment="1">
      <alignment horizontal="center"/>
    </xf>
    <xf numFmtId="0" fontId="61" fillId="23" borderId="30" xfId="0" applyFont="1" applyFill="1" applyBorder="1" applyAlignment="1">
      <alignment vertical="center" wrapText="1"/>
    </xf>
    <xf numFmtId="0" fontId="61" fillId="23" borderId="21" xfId="0" applyFont="1" applyFill="1" applyBorder="1" applyAlignment="1">
      <alignment vertical="center" wrapText="1"/>
    </xf>
    <xf numFmtId="0" fontId="68" fillId="0" borderId="21" xfId="0" applyFont="1" applyBorder="1" applyAlignment="1">
      <alignment vertical="center" wrapText="1"/>
    </xf>
    <xf numFmtId="0" fontId="1" fillId="23" borderId="0" xfId="0" applyFont="1" applyFill="1"/>
    <xf numFmtId="0" fontId="11" fillId="13" borderId="30" xfId="0" applyFont="1" applyFill="1" applyBorder="1" applyAlignment="1">
      <alignment horizontal="center"/>
    </xf>
    <xf numFmtId="8" fontId="1" fillId="18" borderId="30" xfId="0" applyNumberFormat="1" applyFont="1" applyFill="1" applyBorder="1" applyAlignment="1">
      <alignment horizontal="center"/>
    </xf>
    <xf numFmtId="0" fontId="69" fillId="0" borderId="0" xfId="0" applyFont="1" applyAlignment="1">
      <alignment vertical="center" wrapText="1"/>
    </xf>
    <xf numFmtId="20" fontId="69" fillId="0" borderId="0" xfId="0" applyNumberFormat="1" applyFont="1" applyAlignment="1">
      <alignment vertical="center" wrapText="1"/>
    </xf>
    <xf numFmtId="46" fontId="69" fillId="0" borderId="0" xfId="0" applyNumberFormat="1" applyFont="1" applyAlignment="1">
      <alignment vertical="center" wrapText="1"/>
    </xf>
    <xf numFmtId="0" fontId="51" fillId="32" borderId="0" xfId="0" applyFont="1" applyFill="1" applyAlignment="1">
      <alignment horizontal="center" textRotation="255"/>
    </xf>
    <xf numFmtId="0" fontId="51" fillId="32" borderId="0" xfId="0" applyFont="1" applyFill="1" applyAlignment="1">
      <alignment horizontal="center"/>
    </xf>
    <xf numFmtId="0" fontId="61" fillId="32" borderId="8" xfId="0" applyFont="1" applyFill="1" applyBorder="1" applyAlignment="1">
      <alignment vertical="center" wrapText="1"/>
    </xf>
    <xf numFmtId="0" fontId="70" fillId="23" borderId="0" xfId="0" applyFont="1" applyFill="1" applyAlignment="1">
      <alignment horizontal="left" vertical="top"/>
    </xf>
    <xf numFmtId="169" fontId="65" fillId="0" borderId="8" xfId="3" applyNumberFormat="1" applyFont="1" applyBorder="1"/>
    <xf numFmtId="0" fontId="4" fillId="17" borderId="12" xfId="0" applyFont="1" applyFill="1" applyBorder="1"/>
    <xf numFmtId="0" fontId="11" fillId="17" borderId="30" xfId="0" applyFont="1" applyFill="1" applyBorder="1" applyAlignment="1">
      <alignment horizontal="center"/>
    </xf>
    <xf numFmtId="168" fontId="9" fillId="0" borderId="0" xfId="0" applyNumberFormat="1" applyFont="1"/>
    <xf numFmtId="0" fontId="11" fillId="33" borderId="30" xfId="0" applyFont="1" applyFill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Normal 2" xfId="2" xr:uid="{00000000-0005-0000-0000-000003000000}"/>
  </cellStyles>
  <dxfs count="21"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  <dxf>
      <fill>
        <patternFill>
          <bgColor rgb="FF009900"/>
        </patternFill>
      </fill>
    </dxf>
  </dxfs>
  <tableStyles count="0" defaultTableStyle="TableStyleMedium2" defaultPivotStyle="PivotStyleLight16"/>
  <colors>
    <mruColors>
      <color rgb="FFFFFFCC"/>
      <color rgb="FF009900"/>
      <color rgb="FFFFFF66"/>
      <color rgb="FF00642D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4D1C70-65E5-473A-AD61-4FAF33B0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3350" y="8677275"/>
          <a:ext cx="1524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170054-BEB0-4FB7-8A95-4540F66E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3350" y="8677275"/>
          <a:ext cx="1524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25</xdr:row>
      <xdr:rowOff>0</xdr:rowOff>
    </xdr:from>
    <xdr:to>
      <xdr:col>75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D04252-5818-4E3E-96BE-442AE7C0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3050" y="7848600"/>
          <a:ext cx="1524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79CA68-7D91-46F1-988F-0E2EF411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5775" y="8677275"/>
          <a:ext cx="1524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AEF7C5-3DFB-4676-A9F7-23B27940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5775" y="8677275"/>
          <a:ext cx="1524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FEB208-669F-07A6-4401-3C8885CA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4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E3F9ED0-BBF8-5573-F04C-05746E6A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4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7787202-D2A8-2EF5-08A6-E96F9888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4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77013C9-2662-9431-52CB-2E9B72C6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650D7BB-23E0-2284-58CA-68235947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4D2DB45-AD68-81B5-1B3F-B710A54D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B95CE10-1EB8-3E8C-FCF1-50D62AD6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A64DC6A-BF5F-909A-7FC6-22776C71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F141610-6B92-5B25-7A88-79312075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34881C2-B6A7-7AA1-D4FF-53A542D2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2560" y="874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34290</xdr:colOff>
      <xdr:row>27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F517822-416D-3A0A-7CEA-77917306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7080" y="8465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16" name="Picture 15">
          <a:extLst>
            <a:ext uri="{FF2B5EF4-FFF2-40B4-BE49-F238E27FC236}">
              <a16:creationId xmlns:a16="http://schemas.microsoft.com/office/drawing/2014/main" id="{F8C87EEC-7AE1-49DF-9356-DA355B1A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19050</xdr:colOff>
      <xdr:row>26</xdr:row>
      <xdr:rowOff>19050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F67DA2F-5F48-7343-125A-141AE3B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16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0" name="Picture 19">
          <a:extLst>
            <a:ext uri="{FF2B5EF4-FFF2-40B4-BE49-F238E27FC236}">
              <a16:creationId xmlns:a16="http://schemas.microsoft.com/office/drawing/2014/main" id="{D6CFD36E-51AF-4FB0-A221-D33DDFE1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15240</xdr:colOff>
      <xdr:row>26</xdr:row>
      <xdr:rowOff>15240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1297979-539F-DFD4-1901-73ADDCF1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6FB25B6F-5E3A-4D9E-8BAE-BB14242B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19050</xdr:colOff>
      <xdr:row>26</xdr:row>
      <xdr:rowOff>19050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3F96467-B011-3258-530E-594623B1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DF35F8A0-08D8-4612-A065-405B95D9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B49482E7-BC2E-4688-937A-62BD06DA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A3352679-4107-4C88-B9C3-285D1081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72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97760384-168D-4B74-AD58-D96DB66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D0891C32-6B6C-49E5-97FD-F641399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15240</xdr:colOff>
      <xdr:row>26</xdr:row>
      <xdr:rowOff>15240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B0E59A9-B48F-E38E-D1E0-0B6097E9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396DD251-43AB-4B68-B072-D5A6BCE5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A13A1E42-F882-47C6-9169-AB54AFF2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BB1EAF16-BB35-4E0E-934A-71C6D409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19050</xdr:colOff>
      <xdr:row>26</xdr:row>
      <xdr:rowOff>19050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73E2E81-A696-FE10-71F9-C1A02DC7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5F791D78-F9E0-4FB3-9377-9B64FD55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15240</xdr:colOff>
      <xdr:row>26</xdr:row>
      <xdr:rowOff>15240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A87819D-815B-447E-CD82-A99753DF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C79F059A-62B0-4E55-B052-67CCC188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E7486768-19BA-4252-9032-04D57210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B3D0C6CE-FAA0-46EB-94B8-E49A67B8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7F96C93A-7AE6-415E-802A-9C4A879F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A2D2EE24-1458-4655-ACFC-247493E6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19050</xdr:colOff>
      <xdr:row>26</xdr:row>
      <xdr:rowOff>19050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B29174A-9D50-345A-B480-BC7F54CB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71</xdr:col>
      <xdr:colOff>0</xdr:colOff>
      <xdr:row>25</xdr:row>
      <xdr:rowOff>0</xdr:rowOff>
    </xdr:from>
    <xdr:ext cx="34290" cy="34290"/>
    <xdr:pic>
      <xdr:nvPicPr>
        <xdr:cNvPr id="43" name="Picture 42">
          <a:extLst>
            <a:ext uri="{FF2B5EF4-FFF2-40B4-BE49-F238E27FC236}">
              <a16:creationId xmlns:a16="http://schemas.microsoft.com/office/drawing/2014/main" id="{4877047D-3C3B-4748-A237-1C3E0E2D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19050</xdr:colOff>
      <xdr:row>26</xdr:row>
      <xdr:rowOff>19050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2D8CE42-D1AD-688F-2855-7BB14557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8" name="Picture 47">
          <a:extLst>
            <a:ext uri="{FF2B5EF4-FFF2-40B4-BE49-F238E27FC236}">
              <a16:creationId xmlns:a16="http://schemas.microsoft.com/office/drawing/2014/main" id="{0B23D141-30BF-49A7-A518-63877547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9" name="Picture 48">
          <a:extLst>
            <a:ext uri="{FF2B5EF4-FFF2-40B4-BE49-F238E27FC236}">
              <a16:creationId xmlns:a16="http://schemas.microsoft.com/office/drawing/2014/main" id="{F17D0427-024D-424D-A67A-0E59DB1C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74</xdr:col>
      <xdr:colOff>0</xdr:colOff>
      <xdr:row>26</xdr:row>
      <xdr:rowOff>0</xdr:rowOff>
    </xdr:from>
    <xdr:to>
      <xdr:col>74</xdr:col>
      <xdr:colOff>15240</xdr:colOff>
      <xdr:row>26</xdr:row>
      <xdr:rowOff>15240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E277BDD-CE23-DBE7-9E9A-E3D5E406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5" name="Picture 44">
          <a:extLst>
            <a:ext uri="{FF2B5EF4-FFF2-40B4-BE49-F238E27FC236}">
              <a16:creationId xmlns:a16="http://schemas.microsoft.com/office/drawing/2014/main" id="{A4BBF2F4-54FC-48E7-8A23-6841EC83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9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46" name="Picture 45">
          <a:extLst>
            <a:ext uri="{FF2B5EF4-FFF2-40B4-BE49-F238E27FC236}">
              <a16:creationId xmlns:a16="http://schemas.microsoft.com/office/drawing/2014/main" id="{8F8125DC-D14F-4846-8908-B5F377F0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98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2B54F5-C75E-441F-91E5-9827061D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16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927AD3-014C-4F1C-8A37-ADF49981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16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25</xdr:row>
      <xdr:rowOff>0</xdr:rowOff>
    </xdr:from>
    <xdr:to>
      <xdr:col>75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200C3B-C5B9-426D-BBD1-6612D866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3240" y="858774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1D39E4-927F-47BE-B407-F80D4061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45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18D2CEB-4DEC-4BCE-BE4D-6BD9E1AD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45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A824481-8C5E-4D7A-8D45-466D7C57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2DCE390-A025-4723-B222-FEBD2A3C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9DE897A-099C-49A6-AFE0-0D1D9B82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9E5F9A8-33D0-4FD5-A409-41F4E579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FCC5817-A029-4AE9-A990-6377813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7809F23-4A70-4191-997A-D420803E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72278C8-5E50-4FC8-BE35-8B4145FA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D7F12A7-F43B-4585-99EB-0D73D2C8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3AFB0E9-B80A-4F11-A600-8E7067FE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D889502-E8B5-4FF0-99AB-7A9E44FF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4107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CB8788E-E4BF-47DC-A54C-E53E2733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913638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C8E2780-5194-4022-BAA5-0E46A895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0150" y="917257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7D642BD-0CAE-4224-808F-6644FB46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0150" y="917257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FF51845-EA7D-40CE-B2C1-63626F3C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917257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E7109B-09A3-498B-933F-C7B2E98C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917257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F5129586-FA89-4787-A5F1-AA5E71C9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05F61B07-9CF2-4301-B300-8E46C3E7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693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4CB88133-AE32-4585-8899-62F17C73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41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737CF3D8-5553-45AB-9E4F-E1B45AF4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789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4D0E3E53-26B9-46F4-A791-02758B1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588B9560-C438-410D-9C7B-80EBDF93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357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72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1D11C93A-D13E-46C9-AF98-A3CC1EC7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ABCDE55F-CE16-4F8B-B0A7-0DC2D98F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F4E789C1-0856-448D-9BC1-20010EF0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29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7C82399F-42F3-4B91-AE65-66ACCE73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F995F881-7C94-4534-84D3-536AFDB5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75A7F26F-B406-4308-BEAE-9DAA20A4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1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F1C0AEDB-C64C-4EC6-B17F-A1D4EF56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261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EF97D72F-727B-45B4-B4E3-C5B49169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DC64F265-9593-4956-9532-6C561CED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645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72E8128D-0F44-411E-88E9-F77575CE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00424234-9E1D-44A5-8C7A-6679E35B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37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71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888A45F7-E4F0-4352-8449-D7CA09F9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0150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07F0CABD-3ADB-460C-A984-78390915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AF5AAFED-0F91-4924-84FF-D42B09E3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83439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73</xdr:col>
      <xdr:colOff>0</xdr:colOff>
      <xdr:row>26</xdr:row>
      <xdr:rowOff>0</xdr:rowOff>
    </xdr:from>
    <xdr:to>
      <xdr:col>73</xdr:col>
      <xdr:colOff>19050</xdr:colOff>
      <xdr:row>26</xdr:row>
      <xdr:rowOff>19050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24B14AA-2BAC-E251-51B3-E15226C3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4400" y="8983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837B6-2EF7-4336-BF45-C5DBA63B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8655D2-ED72-49D8-A8E3-852CEAA3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25</xdr:row>
      <xdr:rowOff>0</xdr:rowOff>
    </xdr:from>
    <xdr:to>
      <xdr:col>75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0A8F0A-68FC-41A3-9820-96C6D121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2AE7DF-53D2-4A82-97BD-EBDD0D23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FB258A7-6668-4233-94F8-BB1FAE78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51D4F20-B7E1-43B4-828F-61316FC0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BDB72BA-B703-489A-88BA-7E245768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7655403-9FAA-4ABE-9D3D-E96B666E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45B1FDB-137D-4486-8CC6-02CE84F2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7C885FA-07B9-4D90-BDCF-F6AF4A33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3BB3200-B159-45A3-8E0E-5C598D27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359AEC5-B4B2-4A3F-9A49-8F21E31A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CD4B070-3C90-4121-8527-1F7CC1A3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DCF2E8B-BD7B-44BB-A8D9-F1C60DE0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685E8C9-7996-4F07-AAAD-F2928C1A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756A032-6CE8-4D84-9968-0B9F1488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87BB400-F780-48F6-B555-0846F16B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2996D74-98E2-4632-BC0E-9A2A706D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84E7E74-6549-4BAE-B862-4E9F4C9B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D581C25-F878-47A5-851E-8B9E0834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F4A6186C-8E93-42DE-9F7A-0E14EE35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DC3F02C7-C1F4-45ED-B18B-A589C436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BAED55BE-DF69-4B86-8317-B120831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6E2A81DE-E966-475C-9CBB-70D93455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F064D32F-90F3-4B87-943F-6528336C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6335B9E3-9013-4B27-ADF7-386AF441C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72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79E7D64A-47B7-4C20-9639-35606B11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53FF000E-FC9C-4F5E-99EE-B1AAACE6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37100CB9-AAA0-4E41-A38E-C5E441BC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2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E5A19AB9-97CA-4745-9FBC-B8F381D7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9A8307EE-87B2-4625-9B4E-ABC6B0C9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4C0FC3CA-7603-4634-BF5F-B8F1F4FF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8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71FC085E-8AC0-48DA-8B9D-3A93B60F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17AE0C5A-7561-468E-A204-AD27D141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F7AD0BD1-3A8A-4D5F-A72F-E29FD987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E1D99863-3B40-493F-8BAF-30EB66FB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A2C3FB60-6B1A-4854-842D-54776097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71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105B8A8D-14D0-45CD-B2D1-12A2044F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B5A33A47-C962-42C3-B813-9EF38BA6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7AF4BC3D-E3BD-4EB8-A586-4DA2C9FA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73</xdr:col>
      <xdr:colOff>0</xdr:colOff>
      <xdr:row>25</xdr:row>
      <xdr:rowOff>0</xdr:rowOff>
    </xdr:from>
    <xdr:to>
      <xdr:col>73</xdr:col>
      <xdr:colOff>19050</xdr:colOff>
      <xdr:row>25</xdr:row>
      <xdr:rowOff>19050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E6D02A89-77B5-C272-86A1-6C5DAC77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29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15240</xdr:colOff>
      <xdr:row>25</xdr:row>
      <xdr:rowOff>15240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EA818D3-9702-D613-750C-488283BE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29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19050</xdr:colOff>
      <xdr:row>25</xdr:row>
      <xdr:rowOff>19050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AD0E70C-16F9-9400-3A89-38C3286B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29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15240</xdr:colOff>
      <xdr:row>25</xdr:row>
      <xdr:rowOff>15240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202E0BE-C232-4B82-AF57-1918CC69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29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15240</xdr:colOff>
      <xdr:row>25</xdr:row>
      <xdr:rowOff>15240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15DE9F6A-46BC-8A0E-E223-E013D756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29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19050</xdr:colOff>
      <xdr:row>25</xdr:row>
      <xdr:rowOff>19050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F7F5FE7-3F0A-66AD-E310-597F8A1C2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29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ACBF72CA-3D8A-E788-D3D1-2376A257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025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FF2E1F-6FD0-4DB3-AC34-F7CF2337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5D9288-3848-434F-95A8-397C9401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25</xdr:row>
      <xdr:rowOff>0</xdr:rowOff>
    </xdr:from>
    <xdr:to>
      <xdr:col>75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18F6FC-9E96-480F-9629-D4D02C8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9DCBDD-7C1C-4487-A390-75AA7303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E2C4ED6-CBFB-4F18-9CCB-A7B6F5C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9079CC3-35D1-486D-9209-369567C9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464ECB-A6D5-458C-97EF-52A33F8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7F81850-FEAF-4568-B35A-789A705B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E32D0C3-79EF-4203-B5C1-F6582045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1FB92F0-9CE0-477B-A0BB-A654C25E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D91F3A4-B713-46DE-A7D7-BAC84B93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FA5F8FE-8FBB-45EE-9174-376C57A4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C047DD2-1108-4481-80BB-C8F8FD72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705D689-C1D2-4225-8B68-852CF0CC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906E8A4-B087-4801-B6E1-BA7C9105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EE82DC8-9C35-4799-BD9C-A7722F2E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2575A42-D860-490F-BEEE-AF489EA5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505247A-0C77-4837-8F1A-75B0F86F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B9DE3B8-8317-4F56-8039-567C278D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AB524CD-3076-4F5C-8093-17D6F306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32DBFE24-C24D-4F82-802C-BA807B42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7110E564-8A32-497A-B20C-A321B409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EDCD978F-987D-4D0C-AE51-7A0E8D557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58803401-95FF-4BD4-8688-5CB62A0E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558315F2-D0B4-40C7-AE6F-5ECA2CB6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B92EC0B4-2DB3-4F40-9968-43E0218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72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52CFD3B2-8C32-4746-A107-445CDC64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8BF7C5FB-37AE-4B4A-81FC-19FBA4D0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7F6BFC30-6302-4EBC-9C41-4FEDBB83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2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F4F0296E-8601-4E1B-A41C-2759A694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6C2A90AD-8FD3-4181-8BAC-83BEB331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C6F20E8B-7CCE-4950-A50B-31290DCB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8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422AADD0-2E9D-4765-9ED8-BBB3CD32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8E6DD7E5-A480-4725-90A2-6A285C80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07DA8954-F629-466C-8B48-FE1BA5BD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AD0FC745-B0EB-4341-95E7-521A78E6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DFB1FAF4-A1C7-4A9A-A5F6-FF73A7BF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71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DCBBE12F-BD92-462C-9602-A1BFAACA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4C840B70-1ECB-440F-AF26-FB0E7784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45251A52-D00A-4F6E-8041-84C9B3B6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F579460-9794-F744-651A-94D9EEDE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9E7DB56-39FE-F177-FECC-29D32339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23</xdr:row>
      <xdr:rowOff>0</xdr:rowOff>
    </xdr:from>
    <xdr:to>
      <xdr:col>73</xdr:col>
      <xdr:colOff>15240</xdr:colOff>
      <xdr:row>23</xdr:row>
      <xdr:rowOff>15240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FEB00997-CE92-9B12-653B-D9EA44A1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22</xdr:row>
      <xdr:rowOff>0</xdr:rowOff>
    </xdr:from>
    <xdr:to>
      <xdr:col>73</xdr:col>
      <xdr:colOff>15240</xdr:colOff>
      <xdr:row>22</xdr:row>
      <xdr:rowOff>15240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F42DCAB-C927-CBED-04BD-6F403F3A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932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22</xdr:row>
      <xdr:rowOff>0</xdr:rowOff>
    </xdr:from>
    <xdr:to>
      <xdr:col>73</xdr:col>
      <xdr:colOff>15240</xdr:colOff>
      <xdr:row>22</xdr:row>
      <xdr:rowOff>15240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CD58FD2-C40E-F43D-5A8E-66E5E21C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7932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371F7E-43EF-4A26-815F-3904207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CC9852-86B7-4248-94BF-499E8A4E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25</xdr:row>
      <xdr:rowOff>0</xdr:rowOff>
    </xdr:from>
    <xdr:to>
      <xdr:col>75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AC1E5E-1630-4A3A-BA2F-0DC7DC6D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460007-15E0-4398-A004-0CF42BA6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777E5B-BAA3-4966-8E4B-E030E90C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E549F69-DD04-4309-9DCC-8C6BCC31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AC2842-5C64-4A59-B231-F117A555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0B4A3D7-9677-4CAE-9F68-034E8E2C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2D90005-D773-43A7-883C-26D8A395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5818359-78FE-4F37-AC09-FC6FE1A9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2FB44CC-5DC7-433C-9DB4-20D35321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EC7EDBF-2112-4E6E-8F02-248E9811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FC2CDC9-924B-40AB-A362-AC8503E2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377F9FB-A7FC-4468-9B96-A2016E8A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28</xdr:row>
      <xdr:rowOff>0</xdr:rowOff>
    </xdr:from>
    <xdr:to>
      <xdr:col>73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77190D7-FE9D-44E3-ACD9-581E7DF7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54C9A29-D6DF-4A0B-A743-9C7D9F4E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D298170-8E99-4080-BD3A-58DEF5E19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0B98E5C-9665-4320-9DDD-45516E4B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55A518F-12B3-4C9B-B666-4912A741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28</xdr:row>
      <xdr:rowOff>0</xdr:rowOff>
    </xdr:from>
    <xdr:to>
      <xdr:col>72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4617989-5E99-4274-951C-F80E9166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D9C950FD-7DF1-442D-B07D-EC2D5C50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5F1D133C-D290-41F2-A2B0-81E94534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6E3D6A94-1FDE-4C46-BFED-4B5E114B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2695D6E3-0B21-4CBA-A47D-425A960B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4EBD72F3-4153-48AD-98F0-858C2EC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510E2187-A321-4FB0-B294-3B4F2B24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72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7450C8EF-35D7-41C9-B59D-733C4DCC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8DE86B9B-2E24-4F3B-B8F6-A04ECD80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59507F50-A157-47E3-8E1E-FF618B6F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2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80771764-3552-4BDC-AC11-54368E7C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EB65F0A1-0602-45D2-9A14-E5100B72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26577234-5DF0-400C-87A4-F41E5ADE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8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B0D6166F-1D9A-4951-94A3-CE7CAF32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02674181-EE6E-4E31-A3D3-5EB0B6BF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8EB377E2-42E9-423A-BFD7-27A58144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90761267-334F-4185-9066-2F0E31F6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7447DCBE-BFC5-48DC-92A3-EABD58E5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71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77E57933-A03D-4581-8445-A1E3CBC1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0C41D286-BDC2-4974-AFE6-D96BCFEE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AC139A36-AF88-4028-9495-83FD26E4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73</xdr:col>
      <xdr:colOff>0</xdr:colOff>
      <xdr:row>23</xdr:row>
      <xdr:rowOff>0</xdr:rowOff>
    </xdr:from>
    <xdr:to>
      <xdr:col>73</xdr:col>
      <xdr:colOff>19050</xdr:colOff>
      <xdr:row>23</xdr:row>
      <xdr:rowOff>19050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AC513B1C-9155-828A-EAEE-E86B55B0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CBE3448-59DB-52A0-4986-001A0024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5013A09-A561-A5AC-AD33-68E5176B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1198F528-CE49-4493-31E2-8F0CA11D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19050</xdr:colOff>
      <xdr:row>24</xdr:row>
      <xdr:rowOff>19050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75A930C0-DB98-16B3-90BE-5CFBD94A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D1086EAD-DF39-71C2-31B8-653DF993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682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18CC93BC-A81B-A5CB-733A-07D3D566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23</xdr:row>
      <xdr:rowOff>0</xdr:rowOff>
    </xdr:from>
    <xdr:to>
      <xdr:col>73</xdr:col>
      <xdr:colOff>19050</xdr:colOff>
      <xdr:row>23</xdr:row>
      <xdr:rowOff>19050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41D1C24-4023-9E47-1DD3-03EA6A8E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24</xdr:row>
      <xdr:rowOff>0</xdr:rowOff>
    </xdr:from>
    <xdr:to>
      <xdr:col>73</xdr:col>
      <xdr:colOff>15240</xdr:colOff>
      <xdr:row>24</xdr:row>
      <xdr:rowOff>15240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7BFC71B-5644-0118-78F5-9F773A70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869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1AFDEF-1143-495D-AEF5-8A61791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F69885-6957-4320-9D40-984C3436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D47688-BE87-4439-BBE3-A2ABB1AD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CF53DA-06DB-4E8F-B01C-31D1DC5C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40675B0-6D93-423B-8FCC-C7FC7C06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D92BFA1-63AD-4562-BC98-6CEBA68EE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5EA060B-B86D-4D26-9BD4-4712DAF1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43B73CB-0464-40B4-806D-E8EB73B2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554CEED-164F-46BA-A2CE-58EC244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5EA96C-09ED-4876-BBEC-7CF9D349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17EA477-57F3-42C8-9E46-06A00CD2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267856D-0158-4DD6-A6B5-CD7597E2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66718BF-CA92-48B7-A9FF-BFD55456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0CB3E26-DF9C-47AA-B28A-BC17FFA2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4D59D6E-F630-47D2-BCCB-48B510B7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425DA8F-F132-4576-A039-06511FB6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2710386-6AA0-433E-B40E-D4C61B9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6E4554A-74DB-4E54-8C11-D7791792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3FE0630-12BE-4944-AE2D-0C1D8AC7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D271483-D771-4C4E-8B2E-49808D12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D2476D73-4F69-4B0A-A790-EED02DED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C733E815-BCF6-42A6-8A2C-CA04A8BE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ABF12B37-916E-448D-A30D-C3C020F7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1BED3888-B3AA-424D-88A4-9201482D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9A3AFEB9-EF86-41C9-BD4C-13D92769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1E95C143-512E-42B8-A4AB-DAA1F945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70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BEA61FE8-BAEF-46D8-AD33-01C73D6A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335A7225-6ABD-4DA7-8841-895A429A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ECC316A6-3602-4A0C-9E64-F617E4E8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2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903C721D-7276-4163-9857-0B8D5703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EDBEE585-F344-4DF0-9203-E66FC844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67BA6B23-7735-4388-B5BA-132FCAF9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8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52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7386E17E-C27D-4F1A-B95E-512DE5AC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E3BB03E3-1128-409E-BDF2-D28481A9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DCE3FAFB-4C43-433C-8C80-9DA7CAC4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8DC63FFC-5AD7-4CF0-A62C-80AF2FD9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29FD6665-1872-418A-B4A0-A5C3F1D8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750C2D3A-43CB-431E-83FC-435A4527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0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D1CEDFF9-6968-4C77-A5C1-E2D12949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34B29C32-8018-4A55-8A14-4C72D8D2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71</xdr:col>
      <xdr:colOff>0</xdr:colOff>
      <xdr:row>24</xdr:row>
      <xdr:rowOff>0</xdr:rowOff>
    </xdr:from>
    <xdr:to>
      <xdr:col>71</xdr:col>
      <xdr:colOff>19050</xdr:colOff>
      <xdr:row>24</xdr:row>
      <xdr:rowOff>19050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180A3E9-4E1F-75E5-C111-D36023EE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924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24</xdr:row>
      <xdr:rowOff>0</xdr:rowOff>
    </xdr:from>
    <xdr:to>
      <xdr:col>71</xdr:col>
      <xdr:colOff>15240</xdr:colOff>
      <xdr:row>24</xdr:row>
      <xdr:rowOff>15240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A5E66B4B-3C81-17DF-2549-33258A76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924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24</xdr:row>
      <xdr:rowOff>0</xdr:rowOff>
    </xdr:from>
    <xdr:to>
      <xdr:col>71</xdr:col>
      <xdr:colOff>15240</xdr:colOff>
      <xdr:row>24</xdr:row>
      <xdr:rowOff>15240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8F9426B-4B8E-EC50-9DD4-EB09486D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924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24</xdr:row>
      <xdr:rowOff>0</xdr:rowOff>
    </xdr:from>
    <xdr:to>
      <xdr:col>71</xdr:col>
      <xdr:colOff>15240</xdr:colOff>
      <xdr:row>24</xdr:row>
      <xdr:rowOff>15240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9C90A445-D1B4-B247-5375-4E4A9D70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924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24</xdr:row>
      <xdr:rowOff>0</xdr:rowOff>
    </xdr:from>
    <xdr:to>
      <xdr:col>71</xdr:col>
      <xdr:colOff>19050</xdr:colOff>
      <xdr:row>24</xdr:row>
      <xdr:rowOff>19050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1DCCFA0-E3DD-CDBA-1AF0-868583924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388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24</xdr:row>
      <xdr:rowOff>0</xdr:rowOff>
    </xdr:from>
    <xdr:to>
      <xdr:col>71</xdr:col>
      <xdr:colOff>19050</xdr:colOff>
      <xdr:row>24</xdr:row>
      <xdr:rowOff>19050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75791A7-9599-2BD0-9CFD-2DFAD0489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3880" y="843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B4F2C0-2471-4BD5-870D-8B17CF5A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EFAD63-99A4-4589-9E5D-3C5B6627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FC1E42-8532-4C97-9D07-0A1B83F0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601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035EDC-E903-4A39-94D9-34C2267B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560459-38E4-4919-85B3-24AD24D0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54DA25-4F5A-4246-86CC-8E49CAB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F0A161-59F4-43FD-90C3-C0894A86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6668D4B-BC57-4DAF-A5C0-91EEA398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A234CDD-86F7-4BFB-AB7C-2FFCD2BA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392ABF5-0590-4549-B82F-ACB94A63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A65AA9B-9006-4E5D-B2C4-8AC11AB7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D5993AC-5D8C-4B27-92E9-4B44BAF2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5DC8E5A-D9B4-4738-A924-2313ADB4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13A299B-01FA-4947-98EF-DB0EF91A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2488438-92EB-4A53-B7BB-834B637C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9C41605-4EF1-40D9-BC34-65D1D69E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63C2454-F08C-4686-BA33-390A1E35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21FF827-BCF8-4BB0-99FA-38D65733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B44FBF3-5D29-4B68-A5F0-1A0FEF4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29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1E226DC-8837-44EB-B87C-4DC42E19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29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70F8461E-390B-458E-AD35-D7BB55A4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7B87235E-64C1-4850-9940-3F82719C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2E28869D-0D4A-410A-B8DE-F10251A6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64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8508F3B2-3468-432E-A160-E6E21936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80815B76-E621-44A4-9A95-FD501840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DAC8FF54-8D0C-490C-81BD-E6072378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6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70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624C9255-0D27-4A86-8DDD-87543BD4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29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0AB79147-4616-45A7-B372-C844A1DC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63D217BD-3393-464D-9DD6-63134DD3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104CEC93-5CA8-4A12-A813-5789AF90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ECB6B16B-DF44-4399-8C31-C77A799C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B1129BD1-284D-4204-9239-62A36F00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52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4EE69703-740D-4CD7-A051-EE790678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BDC964E2-6449-4573-BF63-AEAE7576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8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719C7F6E-2620-4B80-A2C2-E949CB76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40C6C1A4-4A5D-4250-B81F-EA5E2095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3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EC18976D-1DE6-4476-A30B-7E0BF07D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6AA4D965-D200-41F4-961F-24C48067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A6D233CB-8FA0-41FE-ACC7-ECE52FB9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C820FD14-2ACA-4F5A-9E11-85EAC73E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8A3148-0617-4D3D-83A6-8F007F7C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5FF998-BA75-4D61-91C0-69A4814A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1A3157-2827-4042-A546-6A5C274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601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F0DE0C-14FF-4505-B6FC-4F616803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24AB91-BB9D-427B-AEA5-03063B39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4D9119-5BDB-432A-9D18-0E309667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634013A-7277-40BE-AB49-D6C4BF7A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5F8AA9F-DBC5-4DFA-826B-8E414DB0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057908A-9143-4581-9536-5CDF41F3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8909953-D952-4295-A84B-DCB29729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C930E7E-B2F0-4E9A-84CD-A286DA1F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D91AAB0-8214-44DE-A493-4C4E9A6A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D93E095-1BF4-4804-BD95-3F77A742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FF5B95A-692B-4B92-BEB0-95F09D6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6A986E8-B139-4453-A586-0D88D5F3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239FF45-D0A4-45C0-A783-37632242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53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8D0A74F-C669-46A6-B179-0A4F9AF8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8D41A12-200B-4814-9078-205D758A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5590E20-4BDE-4167-B25D-40A08EC96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29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69EE9E5-3481-4DBC-8EED-C111AA8F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29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8BFDEFA8-9A7C-4FEA-9809-C13FB843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F7C711C4-0CB9-4E9A-8A55-490F2F7B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9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A0947565-F17D-4302-8E3D-FD4553DD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64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DCCD306F-7E8B-4E48-AEC0-BF114FDE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CA50705C-5050-4F7E-B554-84AF7046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B9D84445-1CDA-4637-BF0B-EA85C05D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6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70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1E9EF6B9-18CB-4C77-84FB-AE88A8B1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29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28B9A6FD-9009-4F3E-8350-C4608373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D07E425A-8DB0-44B6-B449-5653B61F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B11C2EC1-A45F-41B0-9DB4-2A3C159A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C9EDD881-D014-4B3B-8AC9-FE7B86D8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0FD0874D-FA1D-406B-AE9D-46B4C97A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52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E7715606-F862-4E11-BAC0-66157812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563F229F-8050-4643-8ED5-6593C637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8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C77C0C1A-78E3-432D-9364-D3A36F8B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56A2E9B0-16BF-4410-B345-52A56203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36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951D460B-8FC5-4C22-AF05-4873B319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2CA6D863-20E9-4337-A439-8162A042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0C19C4E4-B133-4996-BC9D-6F01A46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61872222-A0DE-4293-8571-FF92BCAB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05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D65A6-0095-47BB-A368-1E03D2C8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1C14D-4EF2-4314-8165-1D10CEC4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8EF843-2730-47DD-9700-7D68C22E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647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476A946-ED6D-45BC-9A07-FE35E547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DBAD999-96D5-4BEA-9633-8CA7960E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377D6B-373A-46B9-BBF5-AAF3CBD6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A8DB249-F85B-4F16-A0EE-F9A6FA55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8339AAD-F103-4627-86D4-C2910DA3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2B257AF-7545-4940-9DB9-170D60D6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44E578A-429C-4D17-872A-A0B96A1C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8B984A-3211-45B9-8A0D-B57270CF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87C1A3F-1395-4E89-A57B-F108DD86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BDFE9D7-D2F4-4967-BAFD-23E812A0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E275DCF-FF2A-4544-B711-13AC07E0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EAD7FF1-8BFC-46A1-B98C-0D0239B2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8B6C0C4-E8EB-4A7D-9C51-E91B6DC9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42D026B-895B-4820-88EB-DE8AF1B4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8C8F6F6-AAB6-45F5-B20C-06707E77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F13682B-D424-4B2A-B5E2-F2B4EA99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8D1E5BF-6E53-4E97-AE36-723C1BE8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B7E8DDBB-6370-4A21-8FB8-347F3D4E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8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6F922DE6-0227-4063-B83E-BC0A0958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66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C44AB87F-582C-419F-9BB1-4A4FCAAA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21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1B6529D7-8F31-4FB1-94A5-6995273A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6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48EF0552-BDD7-48B9-9CBB-34607916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78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87288112-7073-488C-806A-1B47E450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3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70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14B6D3B2-7CA8-46C9-A2AB-1E9EC584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D98B2A2B-5455-4133-AA26-CC736F95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1FCA22E2-822B-45C2-A45C-07E3BCAA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0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D73A2055-DEFD-42CD-A2AB-81442FBDE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2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062FE042-3BF6-445F-B816-9BDC6681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5542E1E9-458B-4A9D-B6A3-52252AF5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52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351CA526-8CD7-40A8-9D4D-8AC21374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683D2F92-9250-42FC-A870-4521241B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FA85A858-ADC9-44DA-82E4-FDFA65BD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18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C5798E4B-A8E1-4186-8649-E864EE66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E8FAFC72-F7AC-4E89-8653-23B221E1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1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95168947-ADAC-4C93-88F2-5D22E4D7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9D976D22-AF96-490D-B822-77859771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45B7EEEF-DDDD-4E2E-BE4C-F25E6500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F422F-8737-4EE4-9E51-DCDD0B59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537E8F-5269-4E2D-820F-4B9B207B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25</xdr:row>
      <xdr:rowOff>0</xdr:rowOff>
    </xdr:from>
    <xdr:to>
      <xdr:col>73</xdr:col>
      <xdr:colOff>34290</xdr:colOff>
      <xdr:row>25</xdr:row>
      <xdr:rowOff>34290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A18590-9EEE-404F-90EA-4C6B90F0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647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09E60F-97A9-460F-93AD-E84CD3DD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595B19-7BFF-4A81-8155-F83424CF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23C0BBF-1509-4E44-A11E-237437A2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09ED881-6706-4982-B05B-C4E2AF8B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B85BE99-4862-44C1-991D-B46DBDE6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A306864-0C9A-4D8D-AADD-F9267A41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2C8F3D3-FA68-413B-94F2-CE8F4CC2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62F0794-9FD9-4474-871D-A9A1E9DD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0666635-6E27-419C-A82A-2253E976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280F799-6DAA-43AB-BD2B-EF68E1BD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69E2DC1-ED3D-4A7B-AE5F-CF6DA46E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28</xdr:row>
      <xdr:rowOff>0</xdr:rowOff>
    </xdr:from>
    <xdr:to>
      <xdr:col>71</xdr:col>
      <xdr:colOff>34290</xdr:colOff>
      <xdr:row>28</xdr:row>
      <xdr:rowOff>34290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EB5C7E7-E57B-44D1-BF2F-578F879D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34290</xdr:colOff>
      <xdr:row>27</xdr:row>
      <xdr:rowOff>34290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8387A0B-7ECB-4F63-8555-A4979154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925" y="918210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CF74F1A-786F-45EC-9A36-1D0CCC7A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28</xdr:row>
      <xdr:rowOff>0</xdr:rowOff>
    </xdr:from>
    <xdr:to>
      <xdr:col>69</xdr:col>
      <xdr:colOff>34290</xdr:colOff>
      <xdr:row>28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59DADE8-9956-493E-9A08-2E24DEE7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220C9AB-6EF2-4ECE-A875-784053A28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0</xdr:colOff>
      <xdr:row>28</xdr:row>
      <xdr:rowOff>0</xdr:rowOff>
    </xdr:from>
    <xdr:to>
      <xdr:col>70</xdr:col>
      <xdr:colOff>34290</xdr:colOff>
      <xdr:row>28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7D7010B-A8DB-4CE4-BF82-BEF2EE35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9458325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53</xdr:col>
      <xdr:colOff>0</xdr:colOff>
      <xdr:row>25</xdr:row>
      <xdr:rowOff>0</xdr:rowOff>
    </xdr:from>
    <xdr:ext cx="34290" cy="34290"/>
    <xdr:pic>
      <xdr:nvPicPr>
        <xdr:cNvPr id="22" name="Picture 21">
          <a:extLst>
            <a:ext uri="{FF2B5EF4-FFF2-40B4-BE49-F238E27FC236}">
              <a16:creationId xmlns:a16="http://schemas.microsoft.com/office/drawing/2014/main" id="{88E7947D-E452-43E6-8303-C5F3BAF7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8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25</xdr:row>
      <xdr:rowOff>0</xdr:rowOff>
    </xdr:from>
    <xdr:ext cx="34290" cy="34290"/>
    <xdr:pic>
      <xdr:nvPicPr>
        <xdr:cNvPr id="23" name="Picture 22">
          <a:extLst>
            <a:ext uri="{FF2B5EF4-FFF2-40B4-BE49-F238E27FC236}">
              <a16:creationId xmlns:a16="http://schemas.microsoft.com/office/drawing/2014/main" id="{0DE72BB4-B719-45F4-A0C3-D92C306D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66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62</xdr:col>
      <xdr:colOff>0</xdr:colOff>
      <xdr:row>25</xdr:row>
      <xdr:rowOff>0</xdr:rowOff>
    </xdr:from>
    <xdr:ext cx="34290" cy="34290"/>
    <xdr:pic>
      <xdr:nvPicPr>
        <xdr:cNvPr id="24" name="Picture 23">
          <a:extLst>
            <a:ext uri="{FF2B5EF4-FFF2-40B4-BE49-F238E27FC236}">
              <a16:creationId xmlns:a16="http://schemas.microsoft.com/office/drawing/2014/main" id="{84B4AAA1-30A8-4943-AC5C-5C307952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21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63</xdr:col>
      <xdr:colOff>0</xdr:colOff>
      <xdr:row>25</xdr:row>
      <xdr:rowOff>0</xdr:rowOff>
    </xdr:from>
    <xdr:ext cx="34290" cy="34290"/>
    <xdr:pic>
      <xdr:nvPicPr>
        <xdr:cNvPr id="25" name="Picture 24">
          <a:extLst>
            <a:ext uri="{FF2B5EF4-FFF2-40B4-BE49-F238E27FC236}">
              <a16:creationId xmlns:a16="http://schemas.microsoft.com/office/drawing/2014/main" id="{5156D34B-76A3-4C29-B108-6749E264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6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55</xdr:col>
      <xdr:colOff>0</xdr:colOff>
      <xdr:row>25</xdr:row>
      <xdr:rowOff>0</xdr:rowOff>
    </xdr:from>
    <xdr:ext cx="34290" cy="34290"/>
    <xdr:pic>
      <xdr:nvPicPr>
        <xdr:cNvPr id="26" name="Picture 25">
          <a:extLst>
            <a:ext uri="{FF2B5EF4-FFF2-40B4-BE49-F238E27FC236}">
              <a16:creationId xmlns:a16="http://schemas.microsoft.com/office/drawing/2014/main" id="{BEF71D6F-A560-4930-8BBC-34F5510A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878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54</xdr:col>
      <xdr:colOff>0</xdr:colOff>
      <xdr:row>25</xdr:row>
      <xdr:rowOff>0</xdr:rowOff>
    </xdr:from>
    <xdr:ext cx="34290" cy="34290"/>
    <xdr:pic>
      <xdr:nvPicPr>
        <xdr:cNvPr id="27" name="Picture 26">
          <a:extLst>
            <a:ext uri="{FF2B5EF4-FFF2-40B4-BE49-F238E27FC236}">
              <a16:creationId xmlns:a16="http://schemas.microsoft.com/office/drawing/2014/main" id="{A4775474-042D-4B22-9882-DE19B991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3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70</xdr:col>
      <xdr:colOff>0</xdr:colOff>
      <xdr:row>25</xdr:row>
      <xdr:rowOff>0</xdr:rowOff>
    </xdr:from>
    <xdr:ext cx="34290" cy="34290"/>
    <xdr:pic>
      <xdr:nvPicPr>
        <xdr:cNvPr id="28" name="Picture 27">
          <a:extLst>
            <a:ext uri="{FF2B5EF4-FFF2-40B4-BE49-F238E27FC236}">
              <a16:creationId xmlns:a16="http://schemas.microsoft.com/office/drawing/2014/main" id="{8C17A6FD-92D5-4BE3-B279-562800AB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57</xdr:col>
      <xdr:colOff>0</xdr:colOff>
      <xdr:row>25</xdr:row>
      <xdr:rowOff>0</xdr:rowOff>
    </xdr:from>
    <xdr:ext cx="34290" cy="34290"/>
    <xdr:pic>
      <xdr:nvPicPr>
        <xdr:cNvPr id="29" name="Picture 28">
          <a:extLst>
            <a:ext uri="{FF2B5EF4-FFF2-40B4-BE49-F238E27FC236}">
              <a16:creationId xmlns:a16="http://schemas.microsoft.com/office/drawing/2014/main" id="{62CFB9EF-2011-4A22-8DA0-BA4E138B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68</xdr:col>
      <xdr:colOff>0</xdr:colOff>
      <xdr:row>25</xdr:row>
      <xdr:rowOff>0</xdr:rowOff>
    </xdr:from>
    <xdr:ext cx="34290" cy="34290"/>
    <xdr:pic>
      <xdr:nvPicPr>
        <xdr:cNvPr id="30" name="Picture 29">
          <a:extLst>
            <a:ext uri="{FF2B5EF4-FFF2-40B4-BE49-F238E27FC236}">
              <a16:creationId xmlns:a16="http://schemas.microsoft.com/office/drawing/2014/main" id="{2B017870-CF86-4BDB-AD0D-327F91C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0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58</xdr:col>
      <xdr:colOff>0</xdr:colOff>
      <xdr:row>25</xdr:row>
      <xdr:rowOff>0</xdr:rowOff>
    </xdr:from>
    <xdr:ext cx="34290" cy="34290"/>
    <xdr:pic>
      <xdr:nvPicPr>
        <xdr:cNvPr id="31" name="Picture 30">
          <a:extLst>
            <a:ext uri="{FF2B5EF4-FFF2-40B4-BE49-F238E27FC236}">
              <a16:creationId xmlns:a16="http://schemas.microsoft.com/office/drawing/2014/main" id="{AE13D740-E0D6-4366-B6D9-7D9E082F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22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56</xdr:col>
      <xdr:colOff>0</xdr:colOff>
      <xdr:row>25</xdr:row>
      <xdr:rowOff>0</xdr:rowOff>
    </xdr:from>
    <xdr:ext cx="34290" cy="34290"/>
    <xdr:pic>
      <xdr:nvPicPr>
        <xdr:cNvPr id="32" name="Picture 31">
          <a:extLst>
            <a:ext uri="{FF2B5EF4-FFF2-40B4-BE49-F238E27FC236}">
              <a16:creationId xmlns:a16="http://schemas.microsoft.com/office/drawing/2014/main" id="{889AA087-B847-4940-923F-17BB7D8A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67</xdr:col>
      <xdr:colOff>0</xdr:colOff>
      <xdr:row>25</xdr:row>
      <xdr:rowOff>0</xdr:rowOff>
    </xdr:from>
    <xdr:ext cx="34290" cy="34290"/>
    <xdr:pic>
      <xdr:nvPicPr>
        <xdr:cNvPr id="33" name="Picture 32">
          <a:extLst>
            <a:ext uri="{FF2B5EF4-FFF2-40B4-BE49-F238E27FC236}">
              <a16:creationId xmlns:a16="http://schemas.microsoft.com/office/drawing/2014/main" id="{653C02BB-DDD0-4581-9DA0-9E427B9A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52</xdr:col>
      <xdr:colOff>0</xdr:colOff>
      <xdr:row>25</xdr:row>
      <xdr:rowOff>0</xdr:rowOff>
    </xdr:from>
    <xdr:ext cx="34290" cy="34290"/>
    <xdr:pic>
      <xdr:nvPicPr>
        <xdr:cNvPr id="34" name="Picture 33">
          <a:extLst>
            <a:ext uri="{FF2B5EF4-FFF2-40B4-BE49-F238E27FC236}">
              <a16:creationId xmlns:a16="http://schemas.microsoft.com/office/drawing/2014/main" id="{C83E43C2-5282-4E18-A29D-A89ADAD8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25</xdr:row>
      <xdr:rowOff>0</xdr:rowOff>
    </xdr:from>
    <xdr:ext cx="34290" cy="34290"/>
    <xdr:pic>
      <xdr:nvPicPr>
        <xdr:cNvPr id="35" name="Picture 34">
          <a:extLst>
            <a:ext uri="{FF2B5EF4-FFF2-40B4-BE49-F238E27FC236}">
              <a16:creationId xmlns:a16="http://schemas.microsoft.com/office/drawing/2014/main" id="{258861C0-AB40-4332-AB8A-CB912D86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60</xdr:col>
      <xdr:colOff>0</xdr:colOff>
      <xdr:row>25</xdr:row>
      <xdr:rowOff>0</xdr:rowOff>
    </xdr:from>
    <xdr:ext cx="34290" cy="34290"/>
    <xdr:pic>
      <xdr:nvPicPr>
        <xdr:cNvPr id="36" name="Picture 35">
          <a:extLst>
            <a:ext uri="{FF2B5EF4-FFF2-40B4-BE49-F238E27FC236}">
              <a16:creationId xmlns:a16="http://schemas.microsoft.com/office/drawing/2014/main" id="{32754628-0D3C-4815-B131-33CB1A0F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18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25</xdr:row>
      <xdr:rowOff>0</xdr:rowOff>
    </xdr:from>
    <xdr:ext cx="34290" cy="34290"/>
    <xdr:pic>
      <xdr:nvPicPr>
        <xdr:cNvPr id="37" name="Picture 36">
          <a:extLst>
            <a:ext uri="{FF2B5EF4-FFF2-40B4-BE49-F238E27FC236}">
              <a16:creationId xmlns:a16="http://schemas.microsoft.com/office/drawing/2014/main" id="{85F427A1-5651-4C08-BA87-C6296C4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64</xdr:col>
      <xdr:colOff>0</xdr:colOff>
      <xdr:row>25</xdr:row>
      <xdr:rowOff>0</xdr:rowOff>
    </xdr:from>
    <xdr:ext cx="34290" cy="34290"/>
    <xdr:pic>
      <xdr:nvPicPr>
        <xdr:cNvPr id="38" name="Picture 37">
          <a:extLst>
            <a:ext uri="{FF2B5EF4-FFF2-40B4-BE49-F238E27FC236}">
              <a16:creationId xmlns:a16="http://schemas.microsoft.com/office/drawing/2014/main" id="{674A6D5C-3DDD-468C-877C-E9979EEB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1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69</xdr:col>
      <xdr:colOff>0</xdr:colOff>
      <xdr:row>25</xdr:row>
      <xdr:rowOff>0</xdr:rowOff>
    </xdr:from>
    <xdr:ext cx="34290" cy="34290"/>
    <xdr:pic>
      <xdr:nvPicPr>
        <xdr:cNvPr id="39" name="Picture 38">
          <a:extLst>
            <a:ext uri="{FF2B5EF4-FFF2-40B4-BE49-F238E27FC236}">
              <a16:creationId xmlns:a16="http://schemas.microsoft.com/office/drawing/2014/main" id="{FC6C66C1-27DE-4399-99F0-8B662F3F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0" name="Picture 39">
          <a:extLst>
            <a:ext uri="{FF2B5EF4-FFF2-40B4-BE49-F238E27FC236}">
              <a16:creationId xmlns:a16="http://schemas.microsoft.com/office/drawing/2014/main" id="{D12E0396-704F-43DA-A4B5-F6FA1275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59</xdr:col>
      <xdr:colOff>0</xdr:colOff>
      <xdr:row>25</xdr:row>
      <xdr:rowOff>0</xdr:rowOff>
    </xdr:from>
    <xdr:ext cx="34290" cy="34290"/>
    <xdr:pic>
      <xdr:nvPicPr>
        <xdr:cNvPr id="41" name="Picture 40">
          <a:extLst>
            <a:ext uri="{FF2B5EF4-FFF2-40B4-BE49-F238E27FC236}">
              <a16:creationId xmlns:a16="http://schemas.microsoft.com/office/drawing/2014/main" id="{62605FB4-BCDC-4B40-92C3-9964D42B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8629650"/>
          <a:ext cx="34290" cy="3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workbookViewId="0">
      <selection activeCell="F17" sqref="F17"/>
    </sheetView>
  </sheetViews>
  <sheetFormatPr defaultColWidth="9.109375" defaultRowHeight="13.2" x14ac:dyDescent="0.25"/>
  <cols>
    <col min="1" max="2" width="9.109375" style="74"/>
    <col min="3" max="3" width="2.44140625" style="74" customWidth="1"/>
    <col min="4" max="4" width="21.44140625" style="74" customWidth="1"/>
    <col min="5" max="5" width="2.44140625" style="74" customWidth="1"/>
    <col min="6" max="6" width="13.5546875" style="74" customWidth="1"/>
    <col min="7" max="7" width="2.5546875" style="74" customWidth="1"/>
    <col min="8" max="10" width="12.6640625" style="74" customWidth="1"/>
    <col min="11" max="11" width="4.33203125" style="74" customWidth="1"/>
    <col min="12" max="16" width="12.6640625" style="74" customWidth="1"/>
    <col min="17" max="17" width="3.6640625" style="74" customWidth="1"/>
    <col min="18" max="18" width="9.109375" style="74"/>
    <col min="19" max="19" width="16.44140625" style="74" customWidth="1"/>
    <col min="20" max="16384" width="9.109375" style="74"/>
  </cols>
  <sheetData>
    <row r="1" spans="1:11" ht="15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11" ht="15.6" x14ac:dyDescent="0.3">
      <c r="A2" s="26"/>
      <c r="B2" s="26"/>
      <c r="C2" s="26"/>
      <c r="D2" s="26"/>
      <c r="E2" s="26"/>
      <c r="F2" s="24" t="s">
        <v>32</v>
      </c>
      <c r="G2" s="26"/>
      <c r="H2" s="26"/>
      <c r="I2" s="26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</row>
    <row r="4" spans="1:11" ht="15.6" x14ac:dyDescent="0.3">
      <c r="A4" s="26"/>
      <c r="B4" s="26"/>
      <c r="C4" s="26"/>
      <c r="D4" s="75" t="s">
        <v>26</v>
      </c>
      <c r="E4" s="75"/>
      <c r="F4" s="75" t="s">
        <v>30</v>
      </c>
      <c r="G4" s="75"/>
      <c r="H4" s="75"/>
      <c r="I4" s="75"/>
    </row>
    <row r="5" spans="1:11" ht="15.6" x14ac:dyDescent="0.3">
      <c r="A5" s="26"/>
      <c r="B5" s="26"/>
      <c r="C5" s="26"/>
      <c r="D5" s="26"/>
      <c r="E5" s="26"/>
      <c r="F5" s="26"/>
      <c r="G5" s="26"/>
      <c r="H5" s="80"/>
      <c r="I5" s="24" t="s">
        <v>236</v>
      </c>
      <c r="J5" s="83"/>
    </row>
    <row r="6" spans="1:11" ht="15.6" x14ac:dyDescent="0.3">
      <c r="A6" s="26"/>
      <c r="B6" s="76" t="s">
        <v>83</v>
      </c>
      <c r="C6" s="76"/>
      <c r="D6" s="144" t="s">
        <v>118</v>
      </c>
      <c r="E6" s="24"/>
      <c r="F6" s="168" t="s">
        <v>57</v>
      </c>
      <c r="G6" s="24"/>
      <c r="H6" s="80"/>
      <c r="I6"/>
      <c r="J6" s="76"/>
    </row>
    <row r="7" spans="1:11" ht="15.6" x14ac:dyDescent="0.3">
      <c r="A7" s="26"/>
      <c r="B7" s="76" t="s">
        <v>84</v>
      </c>
      <c r="C7" s="76"/>
      <c r="D7" s="144" t="s">
        <v>119</v>
      </c>
      <c r="E7" s="24"/>
      <c r="F7" s="24"/>
      <c r="G7" s="24"/>
      <c r="H7" s="80"/>
      <c r="I7" s="24" t="s">
        <v>237</v>
      </c>
      <c r="J7" s="197"/>
      <c r="K7" s="76"/>
    </row>
    <row r="8" spans="1:11" ht="15.6" customHeight="1" x14ac:dyDescent="0.3">
      <c r="A8" s="26"/>
      <c r="B8" s="76" t="s">
        <v>85</v>
      </c>
      <c r="C8" s="76"/>
      <c r="D8" s="144" t="s">
        <v>120</v>
      </c>
      <c r="E8" s="24"/>
      <c r="F8" s="24"/>
      <c r="G8" s="24"/>
      <c r="H8" s="80"/>
      <c r="I8" s="24" t="s">
        <v>238</v>
      </c>
      <c r="J8" s="76"/>
      <c r="K8" s="76"/>
    </row>
    <row r="9" spans="1:11" ht="15.6" x14ac:dyDescent="0.3">
      <c r="A9" s="26"/>
      <c r="B9" s="76" t="s">
        <v>86</v>
      </c>
      <c r="C9" s="76"/>
      <c r="D9" s="24" t="s">
        <v>170</v>
      </c>
      <c r="E9" s="24"/>
      <c r="F9" s="24"/>
      <c r="G9" s="24"/>
      <c r="H9" s="80"/>
      <c r="I9" s="24" t="s">
        <v>240</v>
      </c>
      <c r="J9" s="76"/>
      <c r="K9" s="76"/>
    </row>
    <row r="10" spans="1:11" ht="15.6" customHeight="1" x14ac:dyDescent="0.3">
      <c r="A10" s="26"/>
      <c r="B10" s="76" t="s">
        <v>87</v>
      </c>
      <c r="C10" s="76"/>
      <c r="D10" s="24" t="s">
        <v>175</v>
      </c>
      <c r="E10" s="24"/>
      <c r="F10" s="24"/>
      <c r="G10" s="24"/>
      <c r="H10" s="80"/>
      <c r="I10" s="24" t="s">
        <v>239</v>
      </c>
      <c r="J10" s="197"/>
      <c r="K10" s="76"/>
    </row>
    <row r="11" spans="1:11" ht="15.6" x14ac:dyDescent="0.3">
      <c r="A11" s="26"/>
      <c r="B11" s="76" t="s">
        <v>88</v>
      </c>
      <c r="C11" s="76"/>
      <c r="D11" s="24" t="s">
        <v>234</v>
      </c>
      <c r="E11" s="24"/>
      <c r="F11" s="24"/>
      <c r="G11" s="79"/>
      <c r="H11" s="80"/>
      <c r="I11" s="24" t="s">
        <v>241</v>
      </c>
      <c r="J11" s="76"/>
      <c r="K11" s="76"/>
    </row>
    <row r="12" spans="1:11" ht="15.6" x14ac:dyDescent="0.3">
      <c r="A12" s="26"/>
      <c r="B12" s="76" t="s">
        <v>89</v>
      </c>
      <c r="C12" s="76"/>
      <c r="D12" s="24"/>
      <c r="E12" s="24"/>
      <c r="F12" s="24"/>
      <c r="G12" s="79"/>
      <c r="H12" s="80"/>
      <c r="I12" s="24" t="s">
        <v>242</v>
      </c>
      <c r="J12" s="76"/>
      <c r="K12" s="76"/>
    </row>
    <row r="13" spans="1:11" ht="15" customHeight="1" x14ac:dyDescent="0.3">
      <c r="A13" s="26"/>
      <c r="B13" s="76" t="s">
        <v>90</v>
      </c>
      <c r="C13" s="76"/>
      <c r="D13" s="24"/>
      <c r="E13" s="24"/>
      <c r="F13" s="24"/>
      <c r="G13" s="79"/>
      <c r="H13" s="80"/>
      <c r="I13" s="24" t="s">
        <v>245</v>
      </c>
      <c r="K13" s="76"/>
    </row>
    <row r="14" spans="1:11" ht="15.6" x14ac:dyDescent="0.3">
      <c r="A14" s="26"/>
      <c r="B14" s="76" t="s">
        <v>91</v>
      </c>
      <c r="C14" s="76"/>
      <c r="D14" s="80"/>
      <c r="E14" s="24"/>
      <c r="F14" s="24"/>
      <c r="G14" s="79"/>
      <c r="H14" s="80"/>
      <c r="I14" s="24" t="s">
        <v>243</v>
      </c>
      <c r="J14" s="76"/>
      <c r="K14" s="76"/>
    </row>
    <row r="15" spans="1:11" ht="15.6" x14ac:dyDescent="0.3">
      <c r="A15" s="26"/>
      <c r="B15" s="76" t="s">
        <v>92</v>
      </c>
      <c r="C15" s="76"/>
      <c r="D15" s="24"/>
      <c r="E15" s="24"/>
      <c r="F15" s="24"/>
      <c r="G15" s="79"/>
      <c r="I15" s="24" t="s">
        <v>244</v>
      </c>
      <c r="J15" s="76"/>
      <c r="K15" s="76"/>
    </row>
    <row r="16" spans="1:11" ht="15" customHeight="1" x14ac:dyDescent="0.3">
      <c r="A16" s="26"/>
      <c r="B16" s="76" t="s">
        <v>93</v>
      </c>
      <c r="C16" s="76"/>
      <c r="D16" s="24"/>
      <c r="E16" s="24"/>
      <c r="F16" s="24"/>
      <c r="G16" s="79"/>
      <c r="I16" s="24" t="s">
        <v>246</v>
      </c>
      <c r="J16" s="76"/>
      <c r="K16" s="76"/>
    </row>
    <row r="17" spans="1:12" ht="15.6" x14ac:dyDescent="0.3">
      <c r="A17" s="26"/>
      <c r="B17" s="76" t="s">
        <v>94</v>
      </c>
      <c r="C17" s="76"/>
      <c r="D17" s="24"/>
      <c r="E17" s="24"/>
      <c r="F17" s="24"/>
      <c r="G17" s="79"/>
      <c r="I17" s="24" t="s">
        <v>247</v>
      </c>
      <c r="J17" s="76"/>
      <c r="K17" s="76"/>
    </row>
    <row r="18" spans="1:12" ht="15.6" x14ac:dyDescent="0.3">
      <c r="A18" s="26"/>
      <c r="B18" s="76" t="s">
        <v>95</v>
      </c>
      <c r="C18" s="76"/>
      <c r="D18" s="24"/>
      <c r="E18" s="24"/>
      <c r="F18" s="24"/>
      <c r="G18" s="79"/>
      <c r="I18" s="24" t="s">
        <v>248</v>
      </c>
      <c r="J18" s="83"/>
    </row>
    <row r="19" spans="1:12" ht="15" customHeight="1" x14ac:dyDescent="0.3">
      <c r="A19" s="26"/>
      <c r="B19" s="76" t="s">
        <v>96</v>
      </c>
      <c r="C19" s="76"/>
      <c r="D19" s="24"/>
      <c r="E19" s="24"/>
      <c r="F19" s="24"/>
      <c r="G19" s="24"/>
      <c r="H19" s="26"/>
      <c r="J19" s="83"/>
    </row>
    <row r="20" spans="1:12" ht="15.6" x14ac:dyDescent="0.3">
      <c r="A20" s="26"/>
      <c r="B20" s="76" t="s">
        <v>97</v>
      </c>
      <c r="C20" s="76"/>
      <c r="D20" s="24"/>
      <c r="E20" s="24"/>
      <c r="F20" s="24"/>
      <c r="G20" s="24"/>
      <c r="H20" s="26"/>
      <c r="J20" s="83"/>
    </row>
    <row r="21" spans="1:12" ht="15.6" x14ac:dyDescent="0.3">
      <c r="A21" s="26"/>
      <c r="B21" s="76" t="s">
        <v>98</v>
      </c>
      <c r="C21" s="76"/>
      <c r="D21" s="24"/>
      <c r="E21" s="24"/>
      <c r="F21" s="24"/>
      <c r="G21" s="24"/>
      <c r="H21" s="26"/>
      <c r="J21" s="83"/>
    </row>
    <row r="22" spans="1:12" ht="15.6" x14ac:dyDescent="0.3">
      <c r="A22" s="26"/>
      <c r="B22" s="76" t="s">
        <v>99</v>
      </c>
      <c r="C22" s="76"/>
      <c r="D22" s="24"/>
      <c r="E22" s="24"/>
      <c r="F22" s="24"/>
      <c r="G22" s="24"/>
      <c r="H22" s="26"/>
      <c r="I22" s="24"/>
      <c r="J22" s="77"/>
    </row>
    <row r="23" spans="1:12" ht="15.6" x14ac:dyDescent="0.3">
      <c r="A23" s="26"/>
      <c r="B23" s="76" t="s">
        <v>100</v>
      </c>
      <c r="C23" s="26"/>
      <c r="D23" s="24"/>
      <c r="E23" s="24"/>
      <c r="F23" s="24"/>
      <c r="G23" s="24"/>
      <c r="H23" s="26"/>
      <c r="I23" s="26"/>
    </row>
    <row r="24" spans="1:12" ht="15.6" x14ac:dyDescent="0.3">
      <c r="A24" s="26"/>
      <c r="B24" s="26"/>
      <c r="C24" s="26"/>
      <c r="D24" s="24"/>
      <c r="E24" s="24"/>
      <c r="F24" s="24"/>
      <c r="G24" s="24"/>
      <c r="H24" s="26"/>
      <c r="I24" s="24"/>
    </row>
    <row r="25" spans="1:12" ht="15" customHeight="1" x14ac:dyDescent="0.3">
      <c r="A25" s="26"/>
      <c r="B25" s="26"/>
      <c r="C25" s="26"/>
      <c r="D25" s="24"/>
      <c r="E25" s="24"/>
      <c r="F25" s="24"/>
      <c r="G25" s="24"/>
      <c r="H25" s="26"/>
      <c r="I25" s="26"/>
      <c r="K25" s="26"/>
    </row>
    <row r="26" spans="1:12" ht="15" x14ac:dyDescent="0.25">
      <c r="A26" s="26"/>
      <c r="B26" s="26"/>
      <c r="C26" s="26"/>
      <c r="D26" s="26"/>
      <c r="E26" s="26"/>
      <c r="F26" s="26"/>
      <c r="G26" s="26"/>
      <c r="H26" s="26"/>
      <c r="K26" s="26"/>
    </row>
    <row r="27" spans="1:12" ht="15" x14ac:dyDescent="0.25">
      <c r="K27" s="26"/>
      <c r="L27" s="26"/>
    </row>
  </sheetData>
  <sortState xmlns:xlrd2="http://schemas.microsoft.com/office/spreadsheetml/2017/richdata2" ref="I6:I24">
    <sortCondition ref="I6:I24"/>
  </sortState>
  <phoneticPr fontId="67" type="noConversion"/>
  <pageMargins left="0.7" right="0.7" top="0.75" bottom="0.75" header="0.3" footer="0.3"/>
  <pageSetup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>
    <tabColor rgb="FF1B4122"/>
  </sheetPr>
  <dimension ref="A1:AH52"/>
  <sheetViews>
    <sheetView tabSelected="1" zoomScaleNormal="100" zoomScaleSheetLayoutView="100" workbookViewId="0">
      <selection activeCell="AA12" sqref="AA12"/>
    </sheetView>
  </sheetViews>
  <sheetFormatPr defaultColWidth="5.6640625" defaultRowHeight="13.2" x14ac:dyDescent="0.25"/>
  <cols>
    <col min="1" max="1" width="7.6640625" customWidth="1"/>
    <col min="2" max="2" width="1.88671875" customWidth="1"/>
    <col min="3" max="3" width="10" customWidth="1"/>
    <col min="4" max="5" width="6" customWidth="1"/>
    <col min="6" max="6" width="7" customWidth="1"/>
    <col min="7" max="10" width="6" customWidth="1"/>
    <col min="11" max="11" width="6.33203125" customWidth="1"/>
    <col min="12" max="15" width="6" customWidth="1"/>
    <col min="16" max="16" width="6.5546875" customWidth="1"/>
    <col min="17" max="17" width="8.88671875" customWidth="1"/>
    <col min="18" max="18" width="8.44140625" customWidth="1"/>
    <col min="19" max="19" width="8.109375" customWidth="1"/>
    <col min="20" max="20" width="8.5546875" customWidth="1"/>
    <col min="21" max="21" width="9.33203125" customWidth="1"/>
    <col min="22" max="22" width="9.109375" customWidth="1"/>
    <col min="23" max="23" width="4.88671875" customWidth="1"/>
    <col min="24" max="24" width="7" style="146" customWidth="1"/>
    <col min="25" max="25" width="3.5546875" customWidth="1"/>
    <col min="27" max="27" width="6.6640625" customWidth="1"/>
    <col min="28" max="28" width="7.109375" bestFit="1" customWidth="1"/>
    <col min="29" max="29" width="7" customWidth="1"/>
    <col min="30" max="30" width="11" customWidth="1"/>
    <col min="31" max="31" width="8.44140625" customWidth="1"/>
    <col min="32" max="33" width="5.6640625" customWidth="1"/>
  </cols>
  <sheetData>
    <row r="1" spans="1:34" ht="26.25" customHeight="1" thickBot="1" x14ac:dyDescent="0.35">
      <c r="A1" s="35"/>
      <c r="B1" s="35"/>
      <c r="C1" s="100" t="s">
        <v>38</v>
      </c>
      <c r="D1" s="100">
        <v>1</v>
      </c>
      <c r="E1" s="100">
        <v>2</v>
      </c>
      <c r="F1" s="100">
        <v>3</v>
      </c>
      <c r="G1" s="100">
        <v>4</v>
      </c>
      <c r="H1" s="100">
        <v>5</v>
      </c>
      <c r="I1" s="100">
        <v>6</v>
      </c>
      <c r="J1" s="100">
        <v>7</v>
      </c>
      <c r="K1" s="100">
        <v>8</v>
      </c>
      <c r="L1" s="100">
        <v>9</v>
      </c>
      <c r="M1" s="100">
        <v>10</v>
      </c>
      <c r="N1" s="100">
        <v>11</v>
      </c>
      <c r="O1" s="100">
        <v>12</v>
      </c>
      <c r="P1" s="100">
        <v>13</v>
      </c>
      <c r="Q1" s="100">
        <v>14</v>
      </c>
      <c r="R1" s="100">
        <v>15</v>
      </c>
      <c r="S1" s="100">
        <v>16</v>
      </c>
      <c r="T1" s="100">
        <v>17</v>
      </c>
      <c r="U1" s="100">
        <v>18</v>
      </c>
      <c r="V1" s="14" t="s">
        <v>50</v>
      </c>
      <c r="W1" s="35"/>
      <c r="X1" s="146" t="s">
        <v>52</v>
      </c>
    </row>
    <row r="2" spans="1:34" ht="16.95" customHeight="1" thickBot="1" x14ac:dyDescent="0.35">
      <c r="A2" s="36"/>
      <c r="B2" s="167" t="s">
        <v>82</v>
      </c>
      <c r="C2" s="113" t="s">
        <v>30</v>
      </c>
      <c r="D2" s="156"/>
      <c r="E2" s="156"/>
      <c r="F2" s="128">
        <f>'Week 3'!Z5</f>
        <v>10</v>
      </c>
      <c r="G2" s="128">
        <f>Week4!Z5</f>
        <v>11</v>
      </c>
      <c r="H2" s="128">
        <f>'Week 5'!Z5</f>
        <v>10</v>
      </c>
      <c r="I2" s="41">
        <f>'Week 6'!Z5</f>
        <v>7</v>
      </c>
      <c r="J2" s="128">
        <f>'Week 7'!Z5</f>
        <v>12</v>
      </c>
      <c r="K2" s="128">
        <f>'Week 8'!Z5</f>
        <v>14</v>
      </c>
      <c r="L2" s="128">
        <f>'Week 9'!Z5</f>
        <v>0</v>
      </c>
      <c r="M2" s="128">
        <f>'Week 10'!Z5</f>
        <v>0</v>
      </c>
      <c r="N2" s="128"/>
      <c r="O2" s="128"/>
      <c r="P2" s="128"/>
      <c r="Q2" s="128"/>
      <c r="R2" s="128"/>
      <c r="S2" s="128"/>
      <c r="T2" s="128"/>
      <c r="U2" s="128"/>
      <c r="V2" s="117">
        <f t="shared" ref="V2:V18" si="0">SUM(D2:U2)</f>
        <v>64</v>
      </c>
      <c r="W2" s="73">
        <v>12</v>
      </c>
      <c r="X2" s="147">
        <f>V2/$Z$2</f>
        <v>10.666666666666666</v>
      </c>
      <c r="Y2" s="68"/>
      <c r="Z2">
        <v>6</v>
      </c>
    </row>
    <row r="3" spans="1:34" ht="16.95" customHeight="1" thickBot="1" x14ac:dyDescent="0.35">
      <c r="A3" s="36"/>
      <c r="B3" s="167" t="s">
        <v>82</v>
      </c>
      <c r="C3" s="113" t="s">
        <v>26</v>
      </c>
      <c r="D3" s="156"/>
      <c r="E3" s="156"/>
      <c r="F3" s="128">
        <f>'Week 3'!Z6</f>
        <v>12</v>
      </c>
      <c r="G3" s="128">
        <f>Week4!Z6</f>
        <v>12</v>
      </c>
      <c r="H3" s="128">
        <f>'Week 5'!Z6</f>
        <v>6</v>
      </c>
      <c r="I3" s="65">
        <f>'Week 6'!Z6</f>
        <v>7</v>
      </c>
      <c r="J3" s="128">
        <f>'Week 7'!Z6</f>
        <v>10</v>
      </c>
      <c r="K3" s="128">
        <f>'Week 8'!Z6</f>
        <v>12</v>
      </c>
      <c r="L3" s="128">
        <f>'Week 9'!Z6</f>
        <v>0</v>
      </c>
      <c r="M3" s="128">
        <f>'Week 10'!Z6</f>
        <v>0</v>
      </c>
      <c r="N3" s="128"/>
      <c r="O3" s="128"/>
      <c r="P3" s="128"/>
      <c r="Q3" s="128"/>
      <c r="R3" s="128"/>
      <c r="S3" s="128"/>
      <c r="T3" s="128"/>
      <c r="U3" s="128"/>
      <c r="V3" s="117">
        <f>SUM(D3:U3)</f>
        <v>59</v>
      </c>
      <c r="W3" s="73">
        <v>16</v>
      </c>
      <c r="X3" s="147">
        <f t="shared" ref="X3:X20" si="1">V3/$Z$2</f>
        <v>9.8333333333333339</v>
      </c>
      <c r="Y3" s="68"/>
      <c r="AF3" s="35"/>
    </row>
    <row r="4" spans="1:34" ht="16.95" customHeight="1" thickBot="1" x14ac:dyDescent="0.35">
      <c r="A4" s="36"/>
      <c r="B4" s="167" t="s">
        <v>82</v>
      </c>
      <c r="C4" s="113" t="s">
        <v>36</v>
      </c>
      <c r="D4" s="156"/>
      <c r="E4" s="156"/>
      <c r="F4" s="128">
        <f>'Week 3'!Z7</f>
        <v>12</v>
      </c>
      <c r="G4" s="128">
        <f>Week4!Z7</f>
        <v>13</v>
      </c>
      <c r="H4" s="128">
        <f>'Week 5'!Z7</f>
        <v>11</v>
      </c>
      <c r="I4" s="128">
        <f>'Week 6'!Z7</f>
        <v>8</v>
      </c>
      <c r="J4" s="128">
        <f>'Week 7'!Z7</f>
        <v>13</v>
      </c>
      <c r="K4" s="65">
        <f>'Week 8'!Z7</f>
        <v>15</v>
      </c>
      <c r="L4" s="128">
        <f>'Week 9'!Z7</f>
        <v>0</v>
      </c>
      <c r="M4" s="128">
        <f>'Week 10'!Z7</f>
        <v>0</v>
      </c>
      <c r="N4" s="128"/>
      <c r="O4" s="128"/>
      <c r="P4" s="128"/>
      <c r="Q4" s="128"/>
      <c r="R4" s="128"/>
      <c r="S4" s="128"/>
      <c r="T4" s="128"/>
      <c r="U4" s="128"/>
      <c r="V4" s="117">
        <f t="shared" si="0"/>
        <v>72</v>
      </c>
      <c r="W4" s="73">
        <v>2</v>
      </c>
      <c r="X4" s="147">
        <f t="shared" si="1"/>
        <v>12</v>
      </c>
      <c r="Y4" s="68"/>
      <c r="AF4" s="35"/>
    </row>
    <row r="5" spans="1:34" ht="16.95" customHeight="1" thickBot="1" x14ac:dyDescent="0.35">
      <c r="A5" s="36"/>
      <c r="B5" s="167" t="s">
        <v>82</v>
      </c>
      <c r="C5" s="113" t="s">
        <v>37</v>
      </c>
      <c r="D5" s="156"/>
      <c r="E5" s="156"/>
      <c r="F5" s="128">
        <f>'Week 3'!Z8</f>
        <v>12</v>
      </c>
      <c r="G5" s="173">
        <f>Week4!Z8</f>
        <v>16</v>
      </c>
      <c r="H5" s="65">
        <f>'Week 5'!Z8</f>
        <v>13</v>
      </c>
      <c r="I5" s="65">
        <f>'Week 6'!Z8</f>
        <v>10</v>
      </c>
      <c r="J5" s="128">
        <f>'Week 7'!Z8</f>
        <v>9</v>
      </c>
      <c r="K5" s="128">
        <f>'Week 8'!Z8</f>
        <v>14</v>
      </c>
      <c r="L5" s="128">
        <f>'Week 9'!Z8</f>
        <v>0</v>
      </c>
      <c r="M5" s="128">
        <f>'Week 10'!Z8</f>
        <v>0</v>
      </c>
      <c r="N5" s="128"/>
      <c r="O5" s="128"/>
      <c r="P5" s="128"/>
      <c r="Q5" s="128"/>
      <c r="R5" s="128"/>
      <c r="S5" s="128"/>
      <c r="T5" s="128"/>
      <c r="U5" s="128"/>
      <c r="V5" s="117">
        <f t="shared" si="0"/>
        <v>74</v>
      </c>
      <c r="W5" s="73">
        <v>1</v>
      </c>
      <c r="X5" s="147">
        <f t="shared" si="1"/>
        <v>12.333333333333334</v>
      </c>
      <c r="Y5" s="68"/>
    </row>
    <row r="6" spans="1:34" ht="16.95" customHeight="1" thickBot="1" x14ac:dyDescent="0.35">
      <c r="A6" s="36"/>
      <c r="B6" s="167" t="s">
        <v>82</v>
      </c>
      <c r="C6" s="113" t="s">
        <v>39</v>
      </c>
      <c r="D6" s="156"/>
      <c r="E6" s="156"/>
      <c r="F6" s="174">
        <f>'Week 3'!Z9</f>
        <v>9</v>
      </c>
      <c r="G6" s="128">
        <f>Week4!Z9</f>
        <v>11</v>
      </c>
      <c r="H6" s="65">
        <f>'Week 5'!Z9</f>
        <v>13</v>
      </c>
      <c r="I6" s="128">
        <f>'Week 6'!Z9</f>
        <v>8</v>
      </c>
      <c r="J6" s="128">
        <f>'Week 7'!Z9</f>
        <v>9</v>
      </c>
      <c r="K6" s="128">
        <f>'Week 8'!Z9</f>
        <v>11</v>
      </c>
      <c r="L6" s="128">
        <f>'Week 9'!Z9</f>
        <v>0</v>
      </c>
      <c r="M6" s="128">
        <f>'Week 10'!Z9</f>
        <v>0</v>
      </c>
      <c r="N6" s="128"/>
      <c r="O6" s="128"/>
      <c r="P6" s="128"/>
      <c r="Q6" s="128"/>
      <c r="R6" s="128"/>
      <c r="S6" s="128"/>
      <c r="T6" s="128"/>
      <c r="U6" s="128"/>
      <c r="V6" s="117">
        <f t="shared" si="0"/>
        <v>61</v>
      </c>
      <c r="W6" s="73">
        <v>14</v>
      </c>
      <c r="X6" s="147">
        <f t="shared" si="1"/>
        <v>10.166666666666666</v>
      </c>
      <c r="Y6" s="68"/>
    </row>
    <row r="7" spans="1:34" ht="16.95" customHeight="1" thickBot="1" x14ac:dyDescent="0.35">
      <c r="A7" s="36"/>
      <c r="B7" s="167" t="s">
        <v>82</v>
      </c>
      <c r="C7" s="113" t="s">
        <v>48</v>
      </c>
      <c r="D7" s="156"/>
      <c r="E7" s="156"/>
      <c r="F7" s="173">
        <f>'Week 3'!Z10</f>
        <v>14</v>
      </c>
      <c r="G7" s="128">
        <f>Week4!Z10</f>
        <v>11</v>
      </c>
      <c r="H7" s="174">
        <f>'Week 5'!Z10</f>
        <v>6</v>
      </c>
      <c r="I7" s="65">
        <f>'Week 6'!Z10</f>
        <v>10</v>
      </c>
      <c r="J7" s="128">
        <f>'Week 7'!Z10</f>
        <v>9</v>
      </c>
      <c r="K7" s="128">
        <f>'Week 8'!Z10</f>
        <v>5</v>
      </c>
      <c r="L7" s="128">
        <f>'Week 9'!Z10</f>
        <v>0</v>
      </c>
      <c r="M7" s="128">
        <f>'Week 10'!Z10</f>
        <v>0</v>
      </c>
      <c r="N7" s="128"/>
      <c r="O7" s="128"/>
      <c r="P7" s="128"/>
      <c r="Q7" s="128"/>
      <c r="R7" s="128"/>
      <c r="S7" s="128"/>
      <c r="T7" s="128"/>
      <c r="U7" s="128"/>
      <c r="V7" s="117">
        <f t="shared" si="0"/>
        <v>55</v>
      </c>
      <c r="W7" s="73">
        <v>19</v>
      </c>
      <c r="X7" s="147">
        <f t="shared" si="1"/>
        <v>9.1666666666666661</v>
      </c>
      <c r="Y7" s="68"/>
    </row>
    <row r="8" spans="1:34" ht="16.95" customHeight="1" thickBot="1" x14ac:dyDescent="0.35">
      <c r="A8" s="36"/>
      <c r="B8" s="167" t="s">
        <v>82</v>
      </c>
      <c r="C8" s="113" t="s">
        <v>40</v>
      </c>
      <c r="D8" s="156"/>
      <c r="E8" s="156"/>
      <c r="F8" s="128">
        <f>'Week 3'!Z11</f>
        <v>12</v>
      </c>
      <c r="G8" s="128">
        <f>Week4!Z11</f>
        <v>9</v>
      </c>
      <c r="H8" s="128">
        <f>'Week 5'!Z11</f>
        <v>9</v>
      </c>
      <c r="I8" s="42">
        <f>'Week 6'!Z11</f>
        <v>10</v>
      </c>
      <c r="J8" s="128">
        <f>'Week 7'!Z11</f>
        <v>12</v>
      </c>
      <c r="K8" s="128">
        <f>'Week 8'!Z11</f>
        <v>12</v>
      </c>
      <c r="L8" s="128">
        <f>'Week 9'!Z11</f>
        <v>0</v>
      </c>
      <c r="M8" s="128">
        <f>'Week 10'!Z11</f>
        <v>0</v>
      </c>
      <c r="N8" s="128"/>
      <c r="O8" s="128"/>
      <c r="P8" s="128"/>
      <c r="Q8" s="128"/>
      <c r="R8" s="128"/>
      <c r="S8" s="128"/>
      <c r="T8" s="128"/>
      <c r="U8" s="128"/>
      <c r="V8" s="117">
        <f t="shared" si="0"/>
        <v>64</v>
      </c>
      <c r="W8" s="73">
        <v>12</v>
      </c>
      <c r="X8" s="147">
        <f t="shared" si="1"/>
        <v>10.666666666666666</v>
      </c>
      <c r="Y8" s="68"/>
      <c r="AH8" s="35"/>
    </row>
    <row r="9" spans="1:34" ht="16.95" customHeight="1" thickBot="1" x14ac:dyDescent="0.35">
      <c r="A9" s="36"/>
      <c r="B9" s="167" t="s">
        <v>82</v>
      </c>
      <c r="C9" s="113" t="s">
        <v>41</v>
      </c>
      <c r="D9" s="156"/>
      <c r="E9" s="156"/>
      <c r="F9" s="128">
        <f>'Week 3'!Z12</f>
        <v>8</v>
      </c>
      <c r="G9" s="128">
        <f>Week4!Z12</f>
        <v>11</v>
      </c>
      <c r="H9" s="173">
        <f>'Week 5'!Z12</f>
        <v>13</v>
      </c>
      <c r="I9" s="128">
        <f>'Week 6'!Z12</f>
        <v>8</v>
      </c>
      <c r="J9" s="128">
        <f>'Week 7'!Z12</f>
        <v>7</v>
      </c>
      <c r="K9" s="128">
        <f>'Week 8'!Z12</f>
        <v>13</v>
      </c>
      <c r="L9" s="128">
        <f>'Week 9'!Z12</f>
        <v>0</v>
      </c>
      <c r="M9" s="128">
        <f>'Week 10'!Z12</f>
        <v>0</v>
      </c>
      <c r="N9" s="128"/>
      <c r="O9" s="128"/>
      <c r="P9" s="128"/>
      <c r="Q9" s="128"/>
      <c r="R9" s="128"/>
      <c r="S9" s="128"/>
      <c r="T9" s="128"/>
      <c r="U9" s="128"/>
      <c r="V9" s="117">
        <f t="shared" si="0"/>
        <v>60</v>
      </c>
      <c r="W9" s="73">
        <v>17</v>
      </c>
      <c r="X9" s="147">
        <f t="shared" si="1"/>
        <v>10</v>
      </c>
      <c r="Y9" s="68"/>
    </row>
    <row r="10" spans="1:34" ht="16.95" customHeight="1" thickBot="1" x14ac:dyDescent="0.35">
      <c r="A10" s="36"/>
      <c r="B10" s="167" t="s">
        <v>82</v>
      </c>
      <c r="C10" s="113" t="s">
        <v>42</v>
      </c>
      <c r="D10" s="156"/>
      <c r="E10" s="156"/>
      <c r="F10" s="128">
        <f>'Week 3'!Z13</f>
        <v>13</v>
      </c>
      <c r="G10" s="128">
        <f>Week4!Z13</f>
        <v>14</v>
      </c>
      <c r="H10" s="128">
        <f>'Week 5'!Z13</f>
        <v>11</v>
      </c>
      <c r="I10" s="65">
        <f>'Week 6'!Z13</f>
        <v>10</v>
      </c>
      <c r="J10" s="174">
        <f>'Week 7'!Z13</f>
        <v>6</v>
      </c>
      <c r="K10" s="42">
        <f>'Week 8'!Z13</f>
        <v>15</v>
      </c>
      <c r="L10" s="128">
        <f>'Week 9'!Z13</f>
        <v>0</v>
      </c>
      <c r="M10" s="128">
        <f>'Week 10'!Z13</f>
        <v>0</v>
      </c>
      <c r="N10" s="128"/>
      <c r="O10" s="128"/>
      <c r="P10" s="128"/>
      <c r="Q10" s="128"/>
      <c r="R10" s="128"/>
      <c r="S10" s="128"/>
      <c r="T10" s="128"/>
      <c r="U10" s="128"/>
      <c r="V10" s="117">
        <f t="shared" si="0"/>
        <v>69</v>
      </c>
      <c r="W10" s="73">
        <v>5</v>
      </c>
      <c r="X10" s="147">
        <f t="shared" si="1"/>
        <v>11.5</v>
      </c>
      <c r="Y10" s="68"/>
    </row>
    <row r="11" spans="1:34" ht="16.95" customHeight="1" thickBot="1" x14ac:dyDescent="0.35">
      <c r="A11" s="36"/>
      <c r="B11" s="167" t="s">
        <v>82</v>
      </c>
      <c r="C11" s="113" t="s">
        <v>43</v>
      </c>
      <c r="D11" s="156"/>
      <c r="E11" s="156"/>
      <c r="F11" s="128">
        <f>'Week 3'!Z14</f>
        <v>11</v>
      </c>
      <c r="G11" s="128">
        <f>Week4!Z14</f>
        <v>11</v>
      </c>
      <c r="H11" s="128">
        <f>'Week 5'!Z14</f>
        <v>12</v>
      </c>
      <c r="I11" s="128">
        <f>'Week 6'!Z14</f>
        <v>9</v>
      </c>
      <c r="J11" s="128">
        <f>'Week 7'!Z14</f>
        <v>12</v>
      </c>
      <c r="K11" s="128">
        <f>'Week 8'!Z14</f>
        <v>14</v>
      </c>
      <c r="L11" s="128">
        <f>'Week 9'!Z14</f>
        <v>0</v>
      </c>
      <c r="M11" s="128">
        <f>'Week 10'!Z14</f>
        <v>0</v>
      </c>
      <c r="N11" s="128"/>
      <c r="O11" s="128"/>
      <c r="P11" s="128"/>
      <c r="Q11" s="128"/>
      <c r="R11" s="128"/>
      <c r="S11" s="128"/>
      <c r="T11" s="128"/>
      <c r="U11" s="128"/>
      <c r="V11" s="117">
        <f t="shared" si="0"/>
        <v>69</v>
      </c>
      <c r="W11" s="73">
        <v>5</v>
      </c>
      <c r="X11" s="147">
        <f t="shared" si="1"/>
        <v>11.5</v>
      </c>
      <c r="Y11" s="68"/>
    </row>
    <row r="12" spans="1:34" ht="16.95" customHeight="1" thickBot="1" x14ac:dyDescent="0.35">
      <c r="A12" s="36"/>
      <c r="B12" s="167" t="s">
        <v>82</v>
      </c>
      <c r="C12" s="113" t="s">
        <v>44</v>
      </c>
      <c r="D12" s="156"/>
      <c r="E12" s="156"/>
      <c r="F12" s="128">
        <f>'Week 3'!Z15</f>
        <v>10</v>
      </c>
      <c r="G12" s="128">
        <f>Week4!Z15</f>
        <v>13</v>
      </c>
      <c r="H12" s="128">
        <f>'Week 5'!Z15</f>
        <v>12</v>
      </c>
      <c r="I12" s="128">
        <f>'Week 6'!Z15</f>
        <v>8</v>
      </c>
      <c r="J12" s="128">
        <f>'Week 7'!Z15</f>
        <v>10</v>
      </c>
      <c r="K12" s="128">
        <f>'Week 8'!Z15</f>
        <v>12</v>
      </c>
      <c r="L12" s="128">
        <f>'Week 9'!Z15</f>
        <v>0</v>
      </c>
      <c r="M12" s="128">
        <f>'Week 10'!Z15</f>
        <v>0</v>
      </c>
      <c r="N12" s="128"/>
      <c r="O12" s="128"/>
      <c r="P12" s="128"/>
      <c r="Q12" s="128"/>
      <c r="R12" s="128"/>
      <c r="S12" s="128"/>
      <c r="T12" s="128"/>
      <c r="U12" s="128"/>
      <c r="V12" s="117">
        <f t="shared" si="0"/>
        <v>65</v>
      </c>
      <c r="W12" s="73">
        <v>10</v>
      </c>
      <c r="X12" s="147">
        <f t="shared" si="1"/>
        <v>10.833333333333334</v>
      </c>
      <c r="Y12" s="68"/>
    </row>
    <row r="13" spans="1:34" ht="16.95" customHeight="1" thickBot="1" x14ac:dyDescent="0.35">
      <c r="A13" s="36"/>
      <c r="B13" s="167" t="s">
        <v>82</v>
      </c>
      <c r="C13" s="113" t="s">
        <v>46</v>
      </c>
      <c r="D13" s="156"/>
      <c r="E13" s="156"/>
      <c r="F13" s="128">
        <f>'Week 3'!Z16</f>
        <v>12</v>
      </c>
      <c r="G13" s="174">
        <f>Week4!Z16</f>
        <v>9</v>
      </c>
      <c r="H13" s="128">
        <f>'Week 5'!Z16</f>
        <v>8</v>
      </c>
      <c r="I13" s="128">
        <f>'Week 6'!Z16</f>
        <v>9</v>
      </c>
      <c r="J13" s="128">
        <f>'Week 7'!Z16</f>
        <v>9</v>
      </c>
      <c r="K13" s="128">
        <f>'Week 8'!Z16</f>
        <v>13</v>
      </c>
      <c r="L13" s="128">
        <f>'Week 9'!Z16</f>
        <v>0</v>
      </c>
      <c r="M13" s="128">
        <f>'Week 10'!Z16</f>
        <v>0</v>
      </c>
      <c r="N13" s="128"/>
      <c r="O13" s="128"/>
      <c r="P13" s="128"/>
      <c r="Q13" s="128"/>
      <c r="R13" s="128"/>
      <c r="S13" s="128"/>
      <c r="T13" s="128"/>
      <c r="U13" s="128"/>
      <c r="V13" s="117">
        <f t="shared" si="0"/>
        <v>60</v>
      </c>
      <c r="W13" s="73">
        <v>15</v>
      </c>
      <c r="X13" s="147">
        <f t="shared" si="1"/>
        <v>10</v>
      </c>
      <c r="Y13" s="68"/>
    </row>
    <row r="14" spans="1:34" ht="16.95" customHeight="1" thickBot="1" x14ac:dyDescent="0.35">
      <c r="A14" s="36"/>
      <c r="B14" s="167" t="s">
        <v>82</v>
      </c>
      <c r="C14" s="113" t="s">
        <v>49</v>
      </c>
      <c r="D14" s="156"/>
      <c r="E14" s="156"/>
      <c r="F14" s="128">
        <f>'Week 3'!Z17</f>
        <v>13</v>
      </c>
      <c r="G14" s="128">
        <f>Week4!Z17</f>
        <v>12</v>
      </c>
      <c r="H14" s="128">
        <f>'Week 5'!Z17</f>
        <v>11</v>
      </c>
      <c r="I14" s="128">
        <f>'Week 6'!Z17</f>
        <v>10</v>
      </c>
      <c r="J14" s="128">
        <f>'Week 7'!Z17</f>
        <v>10</v>
      </c>
      <c r="K14" s="128">
        <f>'Week 8'!Z17</f>
        <v>13</v>
      </c>
      <c r="L14" s="128">
        <f>'Week 9'!Z17</f>
        <v>0</v>
      </c>
      <c r="M14" s="128">
        <f>'Week 10'!Z17</f>
        <v>0</v>
      </c>
      <c r="N14" s="128"/>
      <c r="O14" s="128"/>
      <c r="P14" s="128"/>
      <c r="Q14" s="128"/>
      <c r="R14" s="128"/>
      <c r="S14" s="128"/>
      <c r="T14" s="128"/>
      <c r="U14" s="128"/>
      <c r="V14" s="117">
        <f t="shared" si="0"/>
        <v>69</v>
      </c>
      <c r="W14" s="73">
        <v>5</v>
      </c>
      <c r="X14" s="147">
        <f t="shared" si="1"/>
        <v>11.5</v>
      </c>
      <c r="Y14" s="68"/>
    </row>
    <row r="15" spans="1:34" ht="16.95" customHeight="1" thickBot="1" x14ac:dyDescent="0.35">
      <c r="A15" s="36"/>
      <c r="B15" s="36"/>
      <c r="C15" s="113" t="s">
        <v>47</v>
      </c>
      <c r="D15" s="156"/>
      <c r="E15" s="156"/>
      <c r="F15" s="128">
        <f>'Week 3'!Z18</f>
        <v>11</v>
      </c>
      <c r="G15" s="128">
        <f>Week4!Z18</f>
        <v>12</v>
      </c>
      <c r="H15" s="128">
        <f>'Week 5'!Z18</f>
        <v>12</v>
      </c>
      <c r="I15" s="128">
        <f>'Week 6'!Z18</f>
        <v>10</v>
      </c>
      <c r="J15" s="128">
        <f>'Week 7'!Z18</f>
        <v>11</v>
      </c>
      <c r="K15" s="128">
        <f>'Week 8'!Z18</f>
        <v>13</v>
      </c>
      <c r="L15" s="128">
        <f>'Week 9'!Z18</f>
        <v>0</v>
      </c>
      <c r="M15" s="128">
        <f>'Week 10'!Z18</f>
        <v>0</v>
      </c>
      <c r="N15" s="128"/>
      <c r="O15" s="128"/>
      <c r="P15" s="128"/>
      <c r="Q15" s="128"/>
      <c r="R15" s="128"/>
      <c r="S15" s="128"/>
      <c r="T15" s="128"/>
      <c r="U15" s="128"/>
      <c r="V15" s="117">
        <f t="shared" si="0"/>
        <v>69</v>
      </c>
      <c r="W15" s="73">
        <v>5</v>
      </c>
      <c r="X15" s="147">
        <f t="shared" si="1"/>
        <v>11.5</v>
      </c>
      <c r="Y15" s="68"/>
    </row>
    <row r="16" spans="1:34" ht="16.95" customHeight="1" thickBot="1" x14ac:dyDescent="0.35">
      <c r="A16" s="36"/>
      <c r="B16" s="36"/>
      <c r="C16" s="113" t="s">
        <v>45</v>
      </c>
      <c r="D16" s="156"/>
      <c r="E16" s="156"/>
      <c r="F16" s="128">
        <f>'Week 3'!Z19</f>
        <v>10</v>
      </c>
      <c r="G16" s="182">
        <v>11</v>
      </c>
      <c r="H16" s="128">
        <f>'Week 5'!Z19</f>
        <v>11</v>
      </c>
      <c r="I16" s="128">
        <f>'Week 6'!Z19</f>
        <v>8</v>
      </c>
      <c r="J16" s="128">
        <f>'Week 7'!Z19</f>
        <v>10</v>
      </c>
      <c r="K16" s="128">
        <f>'Week 8'!Z19</f>
        <v>9</v>
      </c>
      <c r="L16" s="128">
        <f>'Week 9'!Z19</f>
        <v>0</v>
      </c>
      <c r="M16" s="128">
        <f>'Week 10'!Z19</f>
        <v>0</v>
      </c>
      <c r="N16" s="128"/>
      <c r="O16" s="128"/>
      <c r="P16" s="128"/>
      <c r="Q16" s="128"/>
      <c r="R16" s="128"/>
      <c r="S16" s="128"/>
      <c r="T16" s="128"/>
      <c r="U16" s="128"/>
      <c r="V16" s="117">
        <f t="shared" si="0"/>
        <v>59</v>
      </c>
      <c r="W16" s="73">
        <v>16</v>
      </c>
      <c r="X16" s="147">
        <f t="shared" si="1"/>
        <v>9.8333333333333339</v>
      </c>
      <c r="Y16" s="68"/>
    </row>
    <row r="17" spans="1:34" ht="16.95" customHeight="1" thickBot="1" x14ac:dyDescent="0.35">
      <c r="A17" s="36"/>
      <c r="B17" s="36"/>
      <c r="C17" s="113" t="s">
        <v>54</v>
      </c>
      <c r="D17" s="156"/>
      <c r="E17" s="156"/>
      <c r="F17" s="128">
        <f>'Week 3'!Z20</f>
        <v>12</v>
      </c>
      <c r="G17" s="128">
        <f>Week4!Z20</f>
        <v>13</v>
      </c>
      <c r="H17" s="128">
        <f>'Week 5'!Z20</f>
        <v>10</v>
      </c>
      <c r="I17" s="128">
        <f>'Week 6'!Z20</f>
        <v>9</v>
      </c>
      <c r="J17" s="128">
        <f>'Week 7'!Z20</f>
        <v>11</v>
      </c>
      <c r="K17" s="65">
        <f>'Week 8'!Z20</f>
        <v>15</v>
      </c>
      <c r="L17" s="128">
        <f>'Week 9'!Z20</f>
        <v>0</v>
      </c>
      <c r="M17" s="128">
        <f>'Week 10'!Z20</f>
        <v>0</v>
      </c>
      <c r="N17" s="128"/>
      <c r="O17" s="128"/>
      <c r="P17" s="128"/>
      <c r="Q17" s="128"/>
      <c r="R17" s="128"/>
      <c r="S17" s="128"/>
      <c r="T17" s="128"/>
      <c r="U17" s="128"/>
      <c r="V17" s="117">
        <f t="shared" si="0"/>
        <v>70</v>
      </c>
      <c r="W17" s="73">
        <v>3</v>
      </c>
      <c r="X17" s="147">
        <f t="shared" si="1"/>
        <v>11.666666666666666</v>
      </c>
      <c r="Y17" s="68"/>
    </row>
    <row r="18" spans="1:34" ht="16.95" customHeight="1" thickBot="1" x14ac:dyDescent="0.35">
      <c r="A18" s="36"/>
      <c r="B18" s="167" t="s">
        <v>82</v>
      </c>
      <c r="C18" s="113" t="s">
        <v>56</v>
      </c>
      <c r="D18" s="156"/>
      <c r="E18" s="156"/>
      <c r="F18" s="128">
        <f>'Week 3'!Z21</f>
        <v>10</v>
      </c>
      <c r="G18" s="128">
        <f>Week4!Z21</f>
        <v>11</v>
      </c>
      <c r="H18" s="128">
        <f>'Week 5'!Z21</f>
        <v>10</v>
      </c>
      <c r="I18" s="65">
        <f>'Week 6'!Z21</f>
        <v>10</v>
      </c>
      <c r="J18" s="128">
        <f>'Week 7'!Z21</f>
        <v>11</v>
      </c>
      <c r="K18" s="128">
        <f>'Week 8'!Z21</f>
        <v>14</v>
      </c>
      <c r="L18" s="128">
        <f>'Week 9'!Z21</f>
        <v>0</v>
      </c>
      <c r="M18" s="128">
        <f>'Week 10'!Z21</f>
        <v>0</v>
      </c>
      <c r="N18" s="128"/>
      <c r="O18" s="128"/>
      <c r="P18" s="128"/>
      <c r="Q18" s="128"/>
      <c r="R18" s="128"/>
      <c r="S18" s="128"/>
      <c r="T18" s="128"/>
      <c r="U18" s="128"/>
      <c r="V18" s="117">
        <f t="shared" si="0"/>
        <v>66</v>
      </c>
      <c r="W18" s="73">
        <v>9</v>
      </c>
      <c r="X18" s="147">
        <f t="shared" si="1"/>
        <v>11</v>
      </c>
      <c r="Y18" s="68"/>
    </row>
    <row r="19" spans="1:34" ht="16.95" customHeight="1" thickBot="1" x14ac:dyDescent="0.35">
      <c r="A19" s="36"/>
      <c r="B19" s="167" t="s">
        <v>82</v>
      </c>
      <c r="C19" s="113" t="s">
        <v>79</v>
      </c>
      <c r="D19" s="166"/>
      <c r="E19" s="166"/>
      <c r="F19" s="128">
        <f>'Week 3'!Z23</f>
        <v>10</v>
      </c>
      <c r="G19" s="128">
        <f>Week4!Z23</f>
        <v>12</v>
      </c>
      <c r="H19" s="128">
        <f>'Week 5'!Z23</f>
        <v>11</v>
      </c>
      <c r="I19" s="128">
        <f>'Week 6'!Z23</f>
        <v>8</v>
      </c>
      <c r="J19" s="42">
        <f>'Week 7'!Z23</f>
        <v>14</v>
      </c>
      <c r="K19" s="65">
        <f>'Week 8'!Z22</f>
        <v>15</v>
      </c>
      <c r="L19" s="128">
        <f>'Week 9'!Z22</f>
        <v>0</v>
      </c>
      <c r="M19" s="128">
        <f>'Week 10'!Z22</f>
        <v>0</v>
      </c>
      <c r="N19" s="128"/>
      <c r="O19" s="128"/>
      <c r="P19" s="128"/>
      <c r="Q19" s="128"/>
      <c r="R19" s="128"/>
      <c r="S19" s="128"/>
      <c r="T19" s="128"/>
      <c r="U19" s="128"/>
      <c r="V19" s="117">
        <f t="shared" ref="V19:V20" si="2">SUM(D19:U19)</f>
        <v>70</v>
      </c>
      <c r="W19" s="67">
        <v>3</v>
      </c>
      <c r="X19" s="147">
        <f t="shared" si="1"/>
        <v>11.666666666666666</v>
      </c>
      <c r="Y19" s="68"/>
      <c r="AD19" s="3"/>
      <c r="AE19" s="3"/>
    </row>
    <row r="20" spans="1:34" ht="16.95" customHeight="1" thickBot="1" x14ac:dyDescent="0.35">
      <c r="A20" s="36"/>
      <c r="B20" s="167" t="s">
        <v>82</v>
      </c>
      <c r="C20" s="165" t="s">
        <v>80</v>
      </c>
      <c r="D20" s="166"/>
      <c r="E20" s="166"/>
      <c r="F20" s="128">
        <f>'Week 3'!Z24</f>
        <v>12</v>
      </c>
      <c r="G20" s="128">
        <f>Week4!Z24</f>
        <v>10</v>
      </c>
      <c r="H20" s="128">
        <f>'Week 5'!Z24</f>
        <v>9</v>
      </c>
      <c r="I20" s="42">
        <f>'Week 6'!Z24</f>
        <v>10</v>
      </c>
      <c r="J20" s="128">
        <f>'Week 7'!Z24</f>
        <v>10</v>
      </c>
      <c r="K20" s="128">
        <f>'Week 8'!Z23</f>
        <v>14</v>
      </c>
      <c r="L20" s="128">
        <f>'Week 9'!Z23</f>
        <v>0</v>
      </c>
      <c r="M20" s="128">
        <f>'Week 10'!Z23</f>
        <v>0</v>
      </c>
      <c r="N20" s="128"/>
      <c r="O20" s="128"/>
      <c r="P20" s="128"/>
      <c r="Q20" s="128"/>
      <c r="R20" s="128"/>
      <c r="S20" s="128"/>
      <c r="T20" s="128"/>
      <c r="U20" s="128"/>
      <c r="V20" s="117">
        <f t="shared" si="2"/>
        <v>65</v>
      </c>
      <c r="W20" s="67">
        <v>10</v>
      </c>
      <c r="X20" s="147">
        <f t="shared" si="1"/>
        <v>10.833333333333334</v>
      </c>
      <c r="Y20" s="68"/>
      <c r="AD20" s="3"/>
      <c r="AE20" s="3"/>
    </row>
    <row r="21" spans="1:34" s="5" customFormat="1" ht="16.95" customHeight="1" thickBot="1" x14ac:dyDescent="0.3">
      <c r="A21" s="38"/>
      <c r="B21" s="36"/>
      <c r="C21" s="57"/>
      <c r="D21" s="58">
        <f t="shared" ref="D21:M21" si="3">COUNT(D2:D20)</f>
        <v>0</v>
      </c>
      <c r="E21" s="58">
        <f t="shared" si="3"/>
        <v>0</v>
      </c>
      <c r="F21" s="58">
        <f t="shared" si="3"/>
        <v>19</v>
      </c>
      <c r="G21" s="58">
        <f t="shared" si="3"/>
        <v>19</v>
      </c>
      <c r="H21" s="58">
        <f t="shared" si="3"/>
        <v>19</v>
      </c>
      <c r="I21" s="58">
        <f t="shared" si="3"/>
        <v>19</v>
      </c>
      <c r="J21" s="58">
        <f t="shared" si="3"/>
        <v>19</v>
      </c>
      <c r="K21" s="58">
        <f t="shared" si="3"/>
        <v>19</v>
      </c>
      <c r="L21" s="58">
        <f t="shared" si="3"/>
        <v>19</v>
      </c>
      <c r="M21" s="58">
        <f t="shared" si="3"/>
        <v>19</v>
      </c>
      <c r="N21" s="58"/>
      <c r="O21" s="58"/>
      <c r="P21" s="58"/>
      <c r="Q21" s="58"/>
      <c r="R21" s="58"/>
      <c r="S21" s="58"/>
      <c r="T21" s="58"/>
      <c r="U21" s="58"/>
      <c r="V21" s="59">
        <f>SUM(D21:U22)</f>
        <v>152</v>
      </c>
      <c r="W21" s="37"/>
      <c r="Y21" s="39"/>
      <c r="AC21"/>
      <c r="AD21"/>
      <c r="AE21"/>
      <c r="AF21"/>
      <c r="AG21"/>
      <c r="AH21"/>
    </row>
    <row r="22" spans="1:34" s="3" customFormat="1" ht="12.75" customHeight="1" x14ac:dyDescent="0.25">
      <c r="A22" s="40"/>
      <c r="B22" s="36"/>
      <c r="C22" s="36"/>
      <c r="D22" s="114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40"/>
      <c r="X22" s="148"/>
      <c r="Z22" s="4"/>
      <c r="AB22"/>
      <c r="AD22"/>
      <c r="AE22"/>
      <c r="AF22"/>
      <c r="AG22"/>
    </row>
    <row r="23" spans="1:34" ht="13.95" customHeight="1" x14ac:dyDescent="0.25">
      <c r="A23" s="35"/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5"/>
    </row>
    <row r="24" spans="1:34" ht="12.75" customHeight="1" thickBot="1" x14ac:dyDescent="0.3">
      <c r="A24" s="35"/>
      <c r="B24" s="35"/>
      <c r="C24" s="35"/>
      <c r="D24" s="35"/>
      <c r="E24" s="35"/>
      <c r="F24" s="1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AB24" s="66"/>
    </row>
    <row r="25" spans="1:34" ht="16.2" customHeight="1" x14ac:dyDescent="0.25">
      <c r="A25" s="35"/>
      <c r="B25" s="35"/>
      <c r="C25" s="35"/>
      <c r="D25" s="35"/>
      <c r="E25" s="41"/>
      <c r="F25" s="1" t="s">
        <v>24</v>
      </c>
      <c r="G25" s="1"/>
      <c r="H25" s="1"/>
      <c r="I25" s="1"/>
      <c r="J25" s="92"/>
      <c r="K25" s="1" t="s">
        <v>3</v>
      </c>
      <c r="L25" s="35"/>
      <c r="M25" s="35"/>
      <c r="N25" s="35"/>
      <c r="O25" s="35"/>
      <c r="P25" s="35"/>
      <c r="Q25" s="35"/>
      <c r="R25" s="95" t="s">
        <v>6</v>
      </c>
      <c r="S25" s="96" t="s">
        <v>10</v>
      </c>
      <c r="T25" s="115" t="s">
        <v>18</v>
      </c>
      <c r="U25" s="96" t="s">
        <v>8</v>
      </c>
      <c r="V25" s="97" t="s">
        <v>0</v>
      </c>
      <c r="W25" s="37"/>
      <c r="X25" s="149" t="s">
        <v>0</v>
      </c>
      <c r="Y25" s="23"/>
      <c r="AA25" s="66"/>
    </row>
    <row r="26" spans="1:34" ht="16.2" customHeight="1" thickBot="1" x14ac:dyDescent="0.3">
      <c r="A26" s="35"/>
      <c r="B26" s="35"/>
      <c r="C26" s="35"/>
      <c r="D26" s="35"/>
      <c r="E26" s="1"/>
      <c r="F26" s="1"/>
      <c r="G26" s="1"/>
      <c r="H26" s="1"/>
      <c r="I26" s="1"/>
      <c r="J26" s="1"/>
      <c r="K26" s="35"/>
      <c r="L26" s="35"/>
      <c r="M26" s="35"/>
      <c r="N26" s="35"/>
      <c r="O26" s="35"/>
      <c r="P26" s="35"/>
      <c r="Q26" s="35"/>
      <c r="R26" s="98" t="s">
        <v>12</v>
      </c>
      <c r="S26" s="99" t="s">
        <v>17</v>
      </c>
      <c r="T26" s="116" t="s">
        <v>19</v>
      </c>
      <c r="U26" s="99" t="s">
        <v>7</v>
      </c>
      <c r="V26" s="118" t="s">
        <v>51</v>
      </c>
      <c r="W26" s="119"/>
      <c r="X26" s="150" t="s">
        <v>9</v>
      </c>
      <c r="Y26" s="23"/>
      <c r="AA26" s="112"/>
    </row>
    <row r="27" spans="1:34" ht="16.2" customHeight="1" thickBot="1" x14ac:dyDescent="0.35">
      <c r="A27" s="35"/>
      <c r="B27" s="35"/>
      <c r="C27" s="35"/>
      <c r="D27" s="35"/>
      <c r="E27" s="42"/>
      <c r="F27" s="1" t="s">
        <v>4</v>
      </c>
      <c r="G27" s="1"/>
      <c r="H27" s="1"/>
      <c r="I27" s="1"/>
      <c r="J27" s="65"/>
      <c r="K27" s="1" t="s">
        <v>11</v>
      </c>
      <c r="L27" s="35"/>
      <c r="M27" s="35"/>
      <c r="N27" s="35"/>
      <c r="O27" s="35"/>
      <c r="P27" s="37" t="s">
        <v>82</v>
      </c>
      <c r="Q27" s="88" t="str">
        <f t="shared" ref="Q27:Q45" si="4">C2</f>
        <v>Fred</v>
      </c>
      <c r="R27" s="93"/>
      <c r="S27" s="93"/>
      <c r="T27" s="93">
        <v>4</v>
      </c>
      <c r="U27" s="130"/>
      <c r="V27" s="94">
        <f t="shared" ref="V27:V40" si="5">S27+T27+U27-R27</f>
        <v>4</v>
      </c>
      <c r="W27" s="120"/>
      <c r="X27" s="152">
        <f t="shared" ref="X27:X35" si="6">V2</f>
        <v>64</v>
      </c>
      <c r="Y27" s="73">
        <f t="shared" ref="Y27:Y35" si="7">W2</f>
        <v>12</v>
      </c>
      <c r="AA27" s="66"/>
      <c r="AB27" s="66"/>
    </row>
    <row r="28" spans="1:34" ht="16.2" customHeight="1" thickBot="1" x14ac:dyDescent="0.3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7" t="s">
        <v>82</v>
      </c>
      <c r="Q28" s="88" t="str">
        <f t="shared" si="4"/>
        <v>Joni</v>
      </c>
      <c r="R28" s="93"/>
      <c r="S28" s="93"/>
      <c r="T28" s="93"/>
      <c r="U28" s="131"/>
      <c r="V28" s="87">
        <f>S28+T28+U28-R28</f>
        <v>0</v>
      </c>
      <c r="W28" s="120"/>
      <c r="X28" s="152">
        <f t="shared" si="6"/>
        <v>59</v>
      </c>
      <c r="Y28" s="73">
        <f t="shared" si="7"/>
        <v>16</v>
      </c>
      <c r="AA28" s="66"/>
      <c r="AB28" s="66"/>
    </row>
    <row r="29" spans="1:34" ht="16.2" customHeight="1" thickBot="1" x14ac:dyDescent="0.3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7" t="s">
        <v>174</v>
      </c>
      <c r="Q29" s="88" t="str">
        <f t="shared" si="4"/>
        <v>Tara</v>
      </c>
      <c r="R29" s="93"/>
      <c r="S29" s="93"/>
      <c r="T29" s="93"/>
      <c r="U29" s="130"/>
      <c r="V29" s="87">
        <f>S29+T29+U29-R29</f>
        <v>0</v>
      </c>
      <c r="W29" s="120"/>
      <c r="X29" s="152">
        <f t="shared" si="6"/>
        <v>72</v>
      </c>
      <c r="Y29" s="73">
        <f t="shared" si="7"/>
        <v>2</v>
      </c>
      <c r="AA29" s="66"/>
      <c r="AB29" s="66"/>
    </row>
    <row r="30" spans="1:34" ht="16.2" customHeight="1" thickBot="1" x14ac:dyDescent="0.35">
      <c r="A30" s="35"/>
      <c r="B30" s="35"/>
      <c r="C30" s="35"/>
      <c r="D30" s="6" t="s">
        <v>23</v>
      </c>
      <c r="E30" s="7"/>
      <c r="F30" s="7"/>
      <c r="G30" s="7"/>
      <c r="H30" s="7"/>
      <c r="I30" s="7"/>
      <c r="J30" s="7"/>
      <c r="K30" s="7"/>
      <c r="L30" s="7"/>
      <c r="M30" s="9"/>
      <c r="N30" s="35"/>
      <c r="O30" s="35"/>
      <c r="P30" s="37" t="s">
        <v>174</v>
      </c>
      <c r="Q30" s="88" t="str">
        <f t="shared" si="4"/>
        <v>Roger</v>
      </c>
      <c r="R30" s="93"/>
      <c r="S30" s="93">
        <v>15</v>
      </c>
      <c r="T30" s="93"/>
      <c r="U30" s="130"/>
      <c r="V30" s="87">
        <f t="shared" si="5"/>
        <v>15</v>
      </c>
      <c r="W30" s="120"/>
      <c r="X30" s="152">
        <f t="shared" si="6"/>
        <v>74</v>
      </c>
      <c r="Y30" s="73">
        <f t="shared" si="7"/>
        <v>1</v>
      </c>
      <c r="AA30" s="66"/>
      <c r="AB30" s="66"/>
    </row>
    <row r="31" spans="1:34" ht="16.2" customHeight="1" thickBot="1" x14ac:dyDescent="0.35">
      <c r="A31" s="35"/>
      <c r="B31" s="35"/>
      <c r="C31" s="35"/>
      <c r="D31" s="54" t="s">
        <v>145</v>
      </c>
      <c r="E31" s="55"/>
      <c r="F31" s="55"/>
      <c r="G31" s="84"/>
      <c r="H31" s="55"/>
      <c r="I31" s="55" t="s">
        <v>55</v>
      </c>
      <c r="J31" s="55"/>
      <c r="K31" s="55"/>
      <c r="L31" s="55"/>
      <c r="M31" s="56"/>
      <c r="N31" s="35"/>
      <c r="O31" s="35"/>
      <c r="P31" s="37" t="s">
        <v>149</v>
      </c>
      <c r="Q31" s="88" t="str">
        <f t="shared" si="4"/>
        <v>Jeanne</v>
      </c>
      <c r="R31" s="93"/>
      <c r="S31" s="93"/>
      <c r="T31" s="93">
        <v>4</v>
      </c>
      <c r="U31" s="130"/>
      <c r="V31" s="87">
        <f t="shared" si="5"/>
        <v>4</v>
      </c>
      <c r="W31" s="120"/>
      <c r="X31" s="152">
        <f t="shared" si="6"/>
        <v>61</v>
      </c>
      <c r="Y31" s="73">
        <f t="shared" si="7"/>
        <v>14</v>
      </c>
      <c r="AA31" s="66"/>
      <c r="AB31" s="66"/>
    </row>
    <row r="32" spans="1:34" ht="16.2" customHeight="1" thickBot="1" x14ac:dyDescent="0.35">
      <c r="A32" s="35"/>
      <c r="B32" s="35"/>
      <c r="C32" s="35"/>
      <c r="D32" s="35"/>
      <c r="E32" s="1"/>
      <c r="F32" s="35"/>
      <c r="G32" s="1"/>
      <c r="H32" s="35"/>
      <c r="I32" s="35"/>
      <c r="J32" s="35"/>
      <c r="K32" s="35"/>
      <c r="L32" s="35"/>
      <c r="M32" s="35"/>
      <c r="N32" s="35"/>
      <c r="O32" s="35"/>
      <c r="P32" s="37" t="s">
        <v>149</v>
      </c>
      <c r="Q32" s="88" t="str">
        <f t="shared" si="4"/>
        <v>Jackie</v>
      </c>
      <c r="R32" s="93"/>
      <c r="S32" s="93">
        <v>15</v>
      </c>
      <c r="T32" s="93">
        <v>8</v>
      </c>
      <c r="U32" s="130"/>
      <c r="V32" s="87">
        <f t="shared" si="5"/>
        <v>23</v>
      </c>
      <c r="W32" s="120"/>
      <c r="X32" s="152">
        <f t="shared" si="6"/>
        <v>55</v>
      </c>
      <c r="Y32" s="73">
        <f t="shared" si="7"/>
        <v>19</v>
      </c>
      <c r="AA32" s="66"/>
      <c r="AB32" s="66"/>
    </row>
    <row r="33" spans="1:29" ht="16.2" customHeight="1" thickBot="1" x14ac:dyDescent="0.35">
      <c r="A33" s="35"/>
      <c r="B33" s="35"/>
      <c r="C33" s="36"/>
      <c r="D33" s="1"/>
      <c r="E33" s="1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7" t="s">
        <v>148</v>
      </c>
      <c r="Q33" s="88" t="str">
        <f t="shared" si="4"/>
        <v>Darla</v>
      </c>
      <c r="R33" s="93"/>
      <c r="S33" s="190">
        <v>7.5</v>
      </c>
      <c r="T33" s="93"/>
      <c r="U33" s="130"/>
      <c r="V33" s="87">
        <f t="shared" si="5"/>
        <v>7.5</v>
      </c>
      <c r="W33" s="120"/>
      <c r="X33" s="152">
        <f t="shared" si="6"/>
        <v>64</v>
      </c>
      <c r="Y33" s="73">
        <f t="shared" si="7"/>
        <v>12</v>
      </c>
      <c r="AA33" s="66"/>
      <c r="AB33" s="66"/>
    </row>
    <row r="34" spans="1:29" ht="16.2" customHeight="1" thickBot="1" x14ac:dyDescent="0.35">
      <c r="A34" s="37"/>
      <c r="B34" s="35"/>
      <c r="C34" s="10" t="s">
        <v>53</v>
      </c>
      <c r="D34" s="6" t="s">
        <v>2</v>
      </c>
      <c r="E34" s="7"/>
      <c r="F34" s="8"/>
      <c r="G34" s="9"/>
      <c r="H34" s="35"/>
      <c r="I34" s="35"/>
      <c r="J34" s="35"/>
      <c r="K34" s="35"/>
      <c r="L34" s="35"/>
      <c r="M34" s="35"/>
      <c r="N34" s="35"/>
      <c r="O34" s="35"/>
      <c r="P34" s="37" t="s">
        <v>149</v>
      </c>
      <c r="Q34" s="88" t="str">
        <f t="shared" si="4"/>
        <v>Kieran</v>
      </c>
      <c r="R34" s="93"/>
      <c r="S34" s="93"/>
      <c r="T34" s="93"/>
      <c r="U34" s="130"/>
      <c r="V34" s="87">
        <f t="shared" si="5"/>
        <v>0</v>
      </c>
      <c r="W34" s="120"/>
      <c r="X34" s="152">
        <f t="shared" si="6"/>
        <v>60</v>
      </c>
      <c r="Y34" s="73">
        <f t="shared" si="7"/>
        <v>17</v>
      </c>
      <c r="AA34" s="66"/>
      <c r="AB34" s="66"/>
    </row>
    <row r="35" spans="1:29" ht="16.2" customHeight="1" thickBot="1" x14ac:dyDescent="0.35">
      <c r="A35" s="35"/>
      <c r="B35" s="35"/>
      <c r="C35" s="107">
        <f>V21*0.3</f>
        <v>45.6</v>
      </c>
      <c r="D35" s="62" t="s">
        <v>20</v>
      </c>
      <c r="E35" s="43"/>
      <c r="F35" s="44"/>
      <c r="G35" s="45"/>
      <c r="H35" s="35"/>
      <c r="I35" s="35"/>
      <c r="J35" s="35"/>
      <c r="K35" s="35"/>
      <c r="L35" s="35"/>
      <c r="M35" s="35"/>
      <c r="N35" s="35"/>
      <c r="O35" s="35"/>
      <c r="P35" s="37" t="s">
        <v>149</v>
      </c>
      <c r="Q35" s="88" t="str">
        <f t="shared" si="4"/>
        <v>Kaidan</v>
      </c>
      <c r="R35" s="93"/>
      <c r="S35" s="93">
        <v>15</v>
      </c>
      <c r="T35" s="93">
        <v>4</v>
      </c>
      <c r="U35" s="130"/>
      <c r="V35" s="87">
        <f t="shared" si="5"/>
        <v>19</v>
      </c>
      <c r="W35" s="120"/>
      <c r="X35" s="152">
        <f t="shared" si="6"/>
        <v>69</v>
      </c>
      <c r="Y35" s="73">
        <f t="shared" si="7"/>
        <v>5</v>
      </c>
      <c r="Z35" s="60"/>
      <c r="AA35" s="66"/>
      <c r="AB35" s="66"/>
    </row>
    <row r="36" spans="1:29" ht="16.2" customHeight="1" thickBot="1" x14ac:dyDescent="0.35">
      <c r="A36" s="35"/>
      <c r="B36" s="35"/>
      <c r="C36" s="108">
        <f>V21*0.2</f>
        <v>30.400000000000002</v>
      </c>
      <c r="D36" s="63" t="s">
        <v>16</v>
      </c>
      <c r="E36" s="43"/>
      <c r="F36" s="44"/>
      <c r="G36" s="45"/>
      <c r="H36" s="35"/>
      <c r="I36" s="35"/>
      <c r="J36" s="35"/>
      <c r="K36" s="35"/>
      <c r="L36" s="35"/>
      <c r="M36" s="35"/>
      <c r="N36" s="35"/>
      <c r="O36" s="35"/>
      <c r="P36" s="37" t="s">
        <v>149</v>
      </c>
      <c r="Q36" s="88" t="str">
        <f t="shared" si="4"/>
        <v>Jim</v>
      </c>
      <c r="R36" s="93"/>
      <c r="S36" s="93"/>
      <c r="T36" s="93"/>
      <c r="U36" s="130"/>
      <c r="V36" s="87">
        <f t="shared" si="5"/>
        <v>0</v>
      </c>
      <c r="W36" s="120"/>
      <c r="X36" s="152">
        <f t="shared" ref="X36:X45" si="8">V11</f>
        <v>69</v>
      </c>
      <c r="Y36" s="73">
        <v>5</v>
      </c>
      <c r="AA36" s="66"/>
      <c r="AB36" s="66"/>
    </row>
    <row r="37" spans="1:29" ht="16.2" customHeight="1" thickBot="1" x14ac:dyDescent="0.35">
      <c r="A37" s="35"/>
      <c r="B37" s="35"/>
      <c r="C37" s="108">
        <f>V21*0.15</f>
        <v>22.8</v>
      </c>
      <c r="D37" s="63" t="s">
        <v>22</v>
      </c>
      <c r="E37" s="43"/>
      <c r="F37" s="44"/>
      <c r="G37" s="45"/>
      <c r="H37" s="35"/>
      <c r="I37" s="35"/>
      <c r="J37" s="35"/>
      <c r="K37" s="35"/>
      <c r="L37" s="35"/>
      <c r="M37" s="35"/>
      <c r="N37" s="121"/>
      <c r="O37" s="35"/>
      <c r="P37" s="37" t="s">
        <v>149</v>
      </c>
      <c r="Q37" s="88" t="str">
        <f t="shared" si="4"/>
        <v>Lisa</v>
      </c>
      <c r="R37" s="93"/>
      <c r="S37" s="93"/>
      <c r="T37" s="93"/>
      <c r="U37" s="131"/>
      <c r="V37" s="87">
        <f t="shared" si="5"/>
        <v>0</v>
      </c>
      <c r="W37" s="120"/>
      <c r="X37" s="152">
        <f t="shared" si="8"/>
        <v>65</v>
      </c>
      <c r="Y37" s="73">
        <f>W12</f>
        <v>10</v>
      </c>
      <c r="Z37" s="66"/>
      <c r="AA37" s="66"/>
      <c r="AB37" s="66"/>
    </row>
    <row r="38" spans="1:29" ht="16.2" customHeight="1" thickBot="1" x14ac:dyDescent="0.35">
      <c r="A38" s="35"/>
      <c r="B38" s="35"/>
      <c r="C38" s="108">
        <f>V21*0.11</f>
        <v>16.72</v>
      </c>
      <c r="D38" s="63" t="s">
        <v>21</v>
      </c>
      <c r="E38" s="43"/>
      <c r="F38" s="44"/>
      <c r="G38" s="45"/>
      <c r="H38" s="35"/>
      <c r="I38" s="35"/>
      <c r="J38" s="66"/>
      <c r="K38" s="35"/>
      <c r="L38" s="35"/>
      <c r="M38" s="35"/>
      <c r="N38" s="121"/>
      <c r="O38" s="35"/>
      <c r="P38" s="37"/>
      <c r="Q38" s="88" t="str">
        <f t="shared" si="4"/>
        <v>Stuart</v>
      </c>
      <c r="R38" s="93">
        <v>32</v>
      </c>
      <c r="S38" s="93"/>
      <c r="T38" s="93">
        <v>4</v>
      </c>
      <c r="U38" s="130"/>
      <c r="V38" s="87">
        <f t="shared" si="5"/>
        <v>-28</v>
      </c>
      <c r="W38" s="120"/>
      <c r="X38" s="152">
        <f t="shared" si="8"/>
        <v>60</v>
      </c>
      <c r="Y38" s="73">
        <f>W13</f>
        <v>15</v>
      </c>
      <c r="AA38" s="66"/>
      <c r="AB38" s="66"/>
    </row>
    <row r="39" spans="1:29" ht="16.2" customHeight="1" thickBot="1" x14ac:dyDescent="0.35">
      <c r="A39" s="35"/>
      <c r="B39" s="35"/>
      <c r="C39" s="108">
        <f>V21*0.09</f>
        <v>13.68</v>
      </c>
      <c r="D39" s="63" t="s">
        <v>35</v>
      </c>
      <c r="E39" s="46"/>
      <c r="F39" s="46"/>
      <c r="G39" s="47"/>
      <c r="H39" s="35"/>
      <c r="I39" s="35"/>
      <c r="J39" s="66"/>
      <c r="K39" s="35"/>
      <c r="L39" s="35"/>
      <c r="M39" s="35"/>
      <c r="N39" s="121"/>
      <c r="O39" s="35"/>
      <c r="P39" s="37"/>
      <c r="Q39" s="88" t="str">
        <f t="shared" si="4"/>
        <v>Debbie</v>
      </c>
      <c r="R39" s="93">
        <v>32</v>
      </c>
      <c r="S39" s="93"/>
      <c r="T39" s="93"/>
      <c r="U39" s="131"/>
      <c r="V39" s="87">
        <f t="shared" si="5"/>
        <v>-32</v>
      </c>
      <c r="W39" s="120"/>
      <c r="X39" s="152">
        <f t="shared" si="8"/>
        <v>69</v>
      </c>
      <c r="Y39" s="73">
        <v>4</v>
      </c>
      <c r="Z39" s="66"/>
      <c r="AA39" s="66"/>
      <c r="AB39" s="66"/>
    </row>
    <row r="40" spans="1:29" ht="16.2" customHeight="1" thickBot="1" x14ac:dyDescent="0.35">
      <c r="A40" s="35"/>
      <c r="B40" s="35"/>
      <c r="C40" s="109">
        <f>V21*0.07</f>
        <v>10.64</v>
      </c>
      <c r="D40" s="64" t="s">
        <v>34</v>
      </c>
      <c r="E40" s="48"/>
      <c r="F40" s="49"/>
      <c r="G40" s="50"/>
      <c r="H40" s="35"/>
      <c r="I40" s="35"/>
      <c r="J40" s="66"/>
      <c r="K40" s="35"/>
      <c r="L40" s="35"/>
      <c r="M40" s="35"/>
      <c r="N40" s="122"/>
      <c r="O40" s="35"/>
      <c r="P40" s="37" t="s">
        <v>135</v>
      </c>
      <c r="Q40" s="88" t="str">
        <f t="shared" si="4"/>
        <v>Scott</v>
      </c>
      <c r="R40" s="93">
        <v>32</v>
      </c>
      <c r="S40" s="93">
        <v>15</v>
      </c>
      <c r="T40" s="93"/>
      <c r="U40" s="130"/>
      <c r="V40" s="87">
        <f t="shared" si="5"/>
        <v>-17</v>
      </c>
      <c r="W40" s="120"/>
      <c r="X40" s="152">
        <f t="shared" si="8"/>
        <v>69</v>
      </c>
      <c r="Y40" s="73">
        <v>6</v>
      </c>
      <c r="AA40" s="66"/>
      <c r="AB40" s="66"/>
    </row>
    <row r="41" spans="1:29" ht="16.2" customHeight="1" thickBot="1" x14ac:dyDescent="0.35">
      <c r="A41" s="35"/>
      <c r="B41" s="35"/>
      <c r="C41" s="110"/>
      <c r="D41" s="7"/>
      <c r="E41" s="7"/>
      <c r="F41" s="7"/>
      <c r="G41" s="9"/>
      <c r="H41" s="35"/>
      <c r="I41" s="35"/>
      <c r="J41" s="66"/>
      <c r="K41" s="35"/>
      <c r="L41" s="35"/>
      <c r="M41" s="35"/>
      <c r="N41" s="35"/>
      <c r="O41" s="35"/>
      <c r="P41" s="37" t="s">
        <v>149</v>
      </c>
      <c r="Q41" s="88" t="str">
        <f t="shared" si="4"/>
        <v>Michelle</v>
      </c>
      <c r="R41" s="93"/>
      <c r="S41" s="93"/>
      <c r="T41" s="93"/>
      <c r="U41" s="130"/>
      <c r="V41" s="87">
        <f>S41+T41+U41-R41</f>
        <v>0</v>
      </c>
      <c r="W41" s="120"/>
      <c r="X41" s="152">
        <f t="shared" si="8"/>
        <v>59</v>
      </c>
      <c r="Y41" s="73">
        <f>W16</f>
        <v>16</v>
      </c>
      <c r="Z41" s="66"/>
      <c r="AA41" s="66"/>
      <c r="AB41" s="66"/>
    </row>
    <row r="42" spans="1:29" ht="16.2" customHeight="1" thickBot="1" x14ac:dyDescent="0.35">
      <c r="A42" s="35"/>
      <c r="B42" s="35"/>
      <c r="C42" s="111">
        <f>V21*0.08</f>
        <v>12.16</v>
      </c>
      <c r="D42" s="51" t="s">
        <v>33</v>
      </c>
      <c r="E42" s="52"/>
      <c r="F42" s="52"/>
      <c r="G42" s="53"/>
      <c r="H42" s="35"/>
      <c r="I42" s="35"/>
      <c r="J42" s="66"/>
      <c r="K42" s="35"/>
      <c r="L42" s="35"/>
      <c r="M42" s="35"/>
      <c r="N42" s="35"/>
      <c r="O42" s="35"/>
      <c r="P42" s="37" t="s">
        <v>149</v>
      </c>
      <c r="Q42" s="88" t="str">
        <f t="shared" si="4"/>
        <v>Teri</v>
      </c>
      <c r="R42" s="93"/>
      <c r="S42" s="93"/>
      <c r="T42" s="93"/>
      <c r="U42" s="130"/>
      <c r="V42" s="87">
        <f>S42+T42+U42-R42</f>
        <v>0</v>
      </c>
      <c r="W42" s="120"/>
      <c r="X42" s="152">
        <f t="shared" si="8"/>
        <v>70</v>
      </c>
      <c r="Y42" s="73">
        <f>W17</f>
        <v>3</v>
      </c>
      <c r="AA42" s="66"/>
      <c r="AB42" s="66"/>
    </row>
    <row r="43" spans="1:29" ht="16.2" customHeight="1" thickBot="1" x14ac:dyDescent="0.35">
      <c r="A43" s="35"/>
      <c r="B43" s="35"/>
      <c r="C43" s="35"/>
      <c r="D43" s="35"/>
      <c r="E43" s="35"/>
      <c r="F43" s="35"/>
      <c r="G43" s="35"/>
      <c r="H43" s="35"/>
      <c r="I43" s="35"/>
      <c r="J43" s="66"/>
      <c r="K43" s="35"/>
      <c r="L43" s="35"/>
      <c r="M43" s="35"/>
      <c r="N43" s="35"/>
      <c r="O43" s="35"/>
      <c r="P43" s="37" t="s">
        <v>148</v>
      </c>
      <c r="Q43" s="88" t="str">
        <f t="shared" si="4"/>
        <v>Steve</v>
      </c>
      <c r="R43" s="93"/>
      <c r="S43" s="93"/>
      <c r="T43" s="93"/>
      <c r="U43" s="130"/>
      <c r="V43" s="87">
        <f>S43+T43+U43-R43</f>
        <v>0</v>
      </c>
      <c r="W43" s="120"/>
      <c r="X43" s="152">
        <f t="shared" si="8"/>
        <v>66</v>
      </c>
      <c r="Y43" s="73">
        <f>W18</f>
        <v>9</v>
      </c>
      <c r="Z43" s="66"/>
      <c r="AA43" s="66"/>
      <c r="AB43" s="66"/>
      <c r="AC43" s="66"/>
    </row>
    <row r="44" spans="1:29" ht="16.2" customHeight="1" thickBot="1" x14ac:dyDescent="0.35">
      <c r="A44" s="35"/>
      <c r="B44" s="35"/>
      <c r="C44" s="201"/>
      <c r="D44" s="35"/>
      <c r="E44" s="35"/>
      <c r="F44" s="35"/>
      <c r="G44" s="35"/>
      <c r="H44" s="35"/>
      <c r="I44" s="35"/>
      <c r="J44" s="66"/>
      <c r="K44" s="35"/>
      <c r="L44" s="35"/>
      <c r="M44" s="35"/>
      <c r="N44" s="35"/>
      <c r="O44" s="35"/>
      <c r="P44" s="37"/>
      <c r="Q44" s="88" t="str">
        <f t="shared" si="4"/>
        <v>Jamie</v>
      </c>
      <c r="R44" s="93"/>
      <c r="S44" s="93">
        <v>15</v>
      </c>
      <c r="T44" s="93"/>
      <c r="U44" s="130"/>
      <c r="V44" s="87">
        <f t="shared" ref="V44:V45" si="9">S44+T44+U44-R44</f>
        <v>15</v>
      </c>
      <c r="W44" s="120"/>
      <c r="X44" s="153">
        <f t="shared" si="8"/>
        <v>70</v>
      </c>
      <c r="Y44" s="132">
        <f>W19</f>
        <v>3</v>
      </c>
      <c r="AA44" s="66"/>
      <c r="AB44" s="66"/>
    </row>
    <row r="45" spans="1:29" ht="16.2" customHeight="1" thickBot="1" x14ac:dyDescent="0.3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7" t="s">
        <v>148</v>
      </c>
      <c r="Q45" s="88" t="str">
        <f t="shared" si="4"/>
        <v>Kelly</v>
      </c>
      <c r="R45" s="93"/>
      <c r="S45" s="190">
        <v>7.5</v>
      </c>
      <c r="T45" s="93"/>
      <c r="U45" s="130"/>
      <c r="V45" s="87">
        <f t="shared" si="9"/>
        <v>7.5</v>
      </c>
      <c r="W45" s="120"/>
      <c r="X45" s="153">
        <f t="shared" si="8"/>
        <v>65</v>
      </c>
      <c r="Y45" s="132">
        <f>W20</f>
        <v>10</v>
      </c>
      <c r="Z45" s="66"/>
      <c r="AA45" s="66"/>
    </row>
    <row r="46" spans="1:29" ht="16.2" customHeight="1" thickBot="1" x14ac:dyDescent="0.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7" t="s">
        <v>149</v>
      </c>
      <c r="Q46" s="145" t="s">
        <v>25</v>
      </c>
      <c r="R46" s="89">
        <f>SUM(R27:R43)</f>
        <v>96</v>
      </c>
      <c r="S46" s="89">
        <f>SUM(S27:S45)</f>
        <v>90</v>
      </c>
      <c r="T46" s="90">
        <f>SUM(T27:T45)</f>
        <v>24</v>
      </c>
      <c r="U46" s="90">
        <f>SUM(U27:U43)</f>
        <v>0</v>
      </c>
      <c r="V46" s="90">
        <f>SUM(V27:V43)</f>
        <v>-4.5</v>
      </c>
      <c r="W46" s="120">
        <f>SUM(W27:W43)</f>
        <v>0</v>
      </c>
      <c r="X46" s="151">
        <f>SUM(X27:X43)</f>
        <v>1105</v>
      </c>
      <c r="Y46" s="133"/>
    </row>
    <row r="47" spans="1:29" ht="16.2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154">
        <f>S46/S48</f>
        <v>15</v>
      </c>
      <c r="T47" s="154">
        <f>T46/S48</f>
        <v>4</v>
      </c>
      <c r="U47" s="35"/>
      <c r="V47" s="35"/>
      <c r="W47" s="35"/>
      <c r="X47" s="129"/>
      <c r="Y47" s="35"/>
    </row>
    <row r="48" spans="1:29" ht="19.2" customHeight="1" x14ac:dyDescent="0.25">
      <c r="P48" s="35"/>
      <c r="Q48" s="35"/>
      <c r="R48" s="69"/>
      <c r="S48" s="198">
        <v>6</v>
      </c>
      <c r="T48" s="155">
        <v>1</v>
      </c>
      <c r="U48" s="35"/>
      <c r="V48" s="61">
        <f>V46-T46-S46</f>
        <v>-118.5</v>
      </c>
      <c r="W48" s="35"/>
      <c r="X48" s="129"/>
      <c r="Y48" s="35"/>
    </row>
    <row r="49" spans="16:25" ht="19.2" customHeight="1" x14ac:dyDescent="0.25">
      <c r="P49" s="35"/>
      <c r="Q49" s="35"/>
      <c r="R49" s="35"/>
      <c r="S49" s="35"/>
      <c r="T49" s="35"/>
      <c r="U49" s="35"/>
      <c r="V49" s="61" t="e">
        <f>R46-P45</f>
        <v>#VALUE!</v>
      </c>
      <c r="W49" s="35"/>
      <c r="X49" s="129"/>
      <c r="Y49" s="35"/>
    </row>
    <row r="50" spans="16:25" x14ac:dyDescent="0.25">
      <c r="Q50" s="35"/>
      <c r="R50" s="35"/>
      <c r="S50" s="35"/>
      <c r="T50" s="35"/>
      <c r="U50" s="35"/>
      <c r="V50" s="35"/>
      <c r="W50" s="35"/>
      <c r="X50" s="129"/>
      <c r="Y50" s="35"/>
    </row>
    <row r="51" spans="16:25" x14ac:dyDescent="0.25">
      <c r="Q51" s="35"/>
      <c r="R51" s="35"/>
      <c r="S51" s="35"/>
      <c r="T51" s="35"/>
      <c r="U51" s="35"/>
      <c r="V51" s="35"/>
      <c r="W51" s="35"/>
      <c r="X51" s="129"/>
      <c r="Y51" s="23"/>
    </row>
    <row r="52" spans="16:25" x14ac:dyDescent="0.25">
      <c r="W52" s="35"/>
      <c r="X52" s="129"/>
      <c r="Y52" s="23"/>
    </row>
  </sheetData>
  <sortState xmlns:xlrd2="http://schemas.microsoft.com/office/spreadsheetml/2017/richdata2" ref="AA27:AB44">
    <sortCondition ref="AB27:AB44"/>
  </sortState>
  <phoneticPr fontId="2" type="noConversion"/>
  <pageMargins left="0.25" right="0.25" top="0.75" bottom="0.75" header="0.3" footer="0.3"/>
  <pageSetup scale="145" orientation="landscape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0F93-9F6F-400E-9203-FFDEBEF11718}">
  <sheetPr>
    <tabColor theme="0" tint="-0.499984740745262"/>
  </sheetPr>
  <dimension ref="C1:BY49"/>
  <sheetViews>
    <sheetView topLeftCell="A4" zoomScaleNormal="100" workbookViewId="0">
      <selection activeCell="Z21" sqref="Z21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1" width="4.5546875" style="12" customWidth="1"/>
    <col min="32" max="32" width="4.5546875" style="26" customWidth="1"/>
    <col min="33" max="49" width="4.44140625" style="26" customWidth="1"/>
    <col min="50" max="52" width="7.33203125" style="26" customWidth="1"/>
    <col min="53" max="53" width="22.88671875" style="12" customWidth="1"/>
    <col min="54" max="70" width="4.44140625" style="101" customWidth="1"/>
    <col min="71" max="73" width="5.109375" style="13"/>
    <col min="74" max="16384" width="5.109375" style="12"/>
  </cols>
  <sheetData>
    <row r="1" spans="3:77" ht="15.6" customHeight="1" thickBot="1" x14ac:dyDescent="0.35"/>
    <row r="2" spans="3:77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3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7" ht="193.5" customHeight="1" thickBot="1" x14ac:dyDescent="0.3">
      <c r="C3" s="19"/>
      <c r="D3" s="72" t="s">
        <v>74</v>
      </c>
      <c r="E3" s="72" t="s">
        <v>75</v>
      </c>
      <c r="F3" s="72" t="s">
        <v>76</v>
      </c>
      <c r="G3" s="72" t="s">
        <v>77</v>
      </c>
      <c r="H3" s="72" t="s">
        <v>78</v>
      </c>
      <c r="I3" s="82"/>
      <c r="J3" s="31" t="s">
        <v>58</v>
      </c>
      <c r="K3" s="27" t="s">
        <v>59</v>
      </c>
      <c r="L3" s="27" t="s">
        <v>60</v>
      </c>
      <c r="M3" s="27" t="s">
        <v>61</v>
      </c>
      <c r="N3" s="27" t="s">
        <v>62</v>
      </c>
      <c r="O3" s="27" t="s">
        <v>63</v>
      </c>
      <c r="P3" s="27" t="s">
        <v>64</v>
      </c>
      <c r="Q3" s="27" t="s">
        <v>65</v>
      </c>
      <c r="R3" s="27" t="s">
        <v>66</v>
      </c>
      <c r="S3" s="27" t="s">
        <v>67</v>
      </c>
      <c r="T3" s="27" t="s">
        <v>68</v>
      </c>
      <c r="U3" s="27" t="s">
        <v>69</v>
      </c>
      <c r="V3" s="27" t="s">
        <v>70</v>
      </c>
      <c r="W3" s="27" t="s">
        <v>71</v>
      </c>
      <c r="X3" s="27" t="s">
        <v>72</v>
      </c>
      <c r="Y3" s="31" t="s">
        <v>73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e">
        <f>C22</f>
        <v>#REF!</v>
      </c>
      <c r="AY3" s="134" t="str">
        <f>C23</f>
        <v>Jamie</v>
      </c>
      <c r="AZ3" s="134" t="str">
        <f>C24</f>
        <v>Kelly</v>
      </c>
      <c r="BB3" s="86" t="str">
        <f>C5</f>
        <v>Fred</v>
      </c>
      <c r="BC3" s="86" t="str">
        <f>C6</f>
        <v>Joni</v>
      </c>
      <c r="BD3" s="86" t="str">
        <f>C7</f>
        <v>Tara</v>
      </c>
      <c r="BE3" s="86" t="str">
        <f>C8</f>
        <v>Roger</v>
      </c>
      <c r="BF3" s="86" t="s">
        <v>39</v>
      </c>
      <c r="BG3" s="86" t="str">
        <f>C10</f>
        <v>Jackie</v>
      </c>
      <c r="BH3" s="86" t="str">
        <f>C11</f>
        <v>Darla</v>
      </c>
      <c r="BI3" s="86" t="str">
        <f>C12</f>
        <v>Kieran</v>
      </c>
      <c r="BJ3" s="86" t="str">
        <f>C13</f>
        <v>Kaidan</v>
      </c>
      <c r="BK3" s="86" t="str">
        <f>C14</f>
        <v>Jim</v>
      </c>
      <c r="BL3" s="86" t="str">
        <f>C15</f>
        <v>Lisa</v>
      </c>
      <c r="BM3" s="86" t="str">
        <f>C16</f>
        <v>Stuart</v>
      </c>
      <c r="BN3" s="86" t="str">
        <f>C17</f>
        <v>Debbie</v>
      </c>
      <c r="BO3" s="86" t="str">
        <f>C18</f>
        <v>Scott</v>
      </c>
      <c r="BP3" s="86" t="str">
        <f>C19</f>
        <v>Michelle</v>
      </c>
      <c r="BQ3" s="86" t="str">
        <f>C20</f>
        <v>Teri</v>
      </c>
      <c r="BR3" s="86" t="str">
        <f>C21</f>
        <v>Steve</v>
      </c>
      <c r="BS3" s="86" t="e">
        <f>C22</f>
        <v>#REF!</v>
      </c>
      <c r="BT3" s="86" t="str">
        <f>C23</f>
        <v>Jamie</v>
      </c>
      <c r="BU3" s="86" t="str">
        <f>C24</f>
        <v>Kelly</v>
      </c>
    </row>
    <row r="4" spans="3:77" s="24" customFormat="1" ht="20.25" customHeight="1" thickBot="1" x14ac:dyDescent="0.35">
      <c r="C4" s="29" t="s">
        <v>13</v>
      </c>
      <c r="D4" s="30" t="s">
        <v>121</v>
      </c>
      <c r="E4" s="30" t="s">
        <v>122</v>
      </c>
      <c r="F4" s="30" t="s">
        <v>127</v>
      </c>
      <c r="G4" s="30" t="s">
        <v>139</v>
      </c>
      <c r="H4" s="30" t="s">
        <v>135</v>
      </c>
      <c r="I4" s="30"/>
      <c r="J4" s="30" t="s">
        <v>140</v>
      </c>
      <c r="K4" s="30" t="s">
        <v>124</v>
      </c>
      <c r="L4" s="30" t="s">
        <v>125</v>
      </c>
      <c r="M4" s="30" t="s">
        <v>126</v>
      </c>
      <c r="N4" s="30" t="s">
        <v>127</v>
      </c>
      <c r="O4" s="30" t="s">
        <v>128</v>
      </c>
      <c r="P4" s="30" t="s">
        <v>121</v>
      </c>
      <c r="Q4" s="30" t="s">
        <v>130</v>
      </c>
      <c r="R4" s="30" t="s">
        <v>141</v>
      </c>
      <c r="S4" s="30" t="s">
        <v>132</v>
      </c>
      <c r="T4" s="30" t="s">
        <v>131</v>
      </c>
      <c r="U4" s="30" t="s">
        <v>123</v>
      </c>
      <c r="V4" s="30" t="s">
        <v>124</v>
      </c>
      <c r="W4" s="30" t="s">
        <v>122</v>
      </c>
      <c r="X4" s="30" t="s">
        <v>126</v>
      </c>
      <c r="Y4" s="30" t="s">
        <v>135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138"/>
      <c r="BA4" s="26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23"/>
    </row>
    <row r="5" spans="3:77" s="2" customFormat="1" ht="20.25" customHeight="1" thickBot="1" x14ac:dyDescent="0.35">
      <c r="C5" s="70" t="str">
        <f>'GRAND TOTALS'!C2</f>
        <v>Fred</v>
      </c>
      <c r="D5" s="91" t="str">
        <f>AG5</f>
        <v>G</v>
      </c>
      <c r="E5" s="91" t="str">
        <f>AG6</f>
        <v>L</v>
      </c>
      <c r="F5" s="91" t="str">
        <f>AG7</f>
        <v>M</v>
      </c>
      <c r="G5" s="91" t="str">
        <f>AG8</f>
        <v>M</v>
      </c>
      <c r="H5" s="91" t="str">
        <f>AG9</f>
        <v>M</v>
      </c>
      <c r="I5" s="91"/>
      <c r="J5" s="91" t="str">
        <f>AG10</f>
        <v>G</v>
      </c>
      <c r="K5" s="91" t="str">
        <f>AG11</f>
        <v>B</v>
      </c>
      <c r="L5" s="91" t="str">
        <f>AG12</f>
        <v>CL</v>
      </c>
      <c r="M5" s="91" t="str">
        <f>AG13</f>
        <v>D</v>
      </c>
      <c r="N5" s="91" t="str">
        <f>AG14</f>
        <v>H</v>
      </c>
      <c r="O5" s="91" t="str">
        <f>AG15</f>
        <v>K</v>
      </c>
      <c r="P5" s="91" t="str">
        <f>AG16</f>
        <v>G</v>
      </c>
      <c r="Q5" s="91" t="str">
        <f>AG17</f>
        <v>P</v>
      </c>
      <c r="R5" s="91" t="str">
        <f>AG18</f>
        <v>S</v>
      </c>
      <c r="S5" s="91" t="str">
        <f>AG19</f>
        <v>N</v>
      </c>
      <c r="T5" s="91" t="str">
        <f>AG20</f>
        <v>S</v>
      </c>
      <c r="U5" s="91" t="str">
        <f>AG21</f>
        <v>M</v>
      </c>
      <c r="V5" s="91" t="str">
        <f>AG22</f>
        <v>D</v>
      </c>
      <c r="W5" s="91" t="str">
        <f>AG23</f>
        <v>N</v>
      </c>
      <c r="X5" s="91" t="str">
        <f>AG24</f>
        <v>R</v>
      </c>
      <c r="Y5" s="91" t="str">
        <f>AG25</f>
        <v>P</v>
      </c>
      <c r="Z5" s="91">
        <f t="shared" ref="Z5:Z20" si="0">SUM(D28:Y28)</f>
        <v>10</v>
      </c>
      <c r="AA5" s="91" t="str">
        <f>AG26</f>
        <v>49</v>
      </c>
      <c r="AC5" s="21">
        <f>Z5</f>
        <v>10</v>
      </c>
      <c r="AF5" s="24"/>
      <c r="AG5" s="142" t="str">
        <f t="shared" ref="AG5:AG22" si="1">TRIM(BB5)</f>
        <v>G</v>
      </c>
      <c r="AH5" s="142" t="str">
        <f t="shared" ref="AH5:AH22" si="2">TRIM(BC5)</f>
        <v>G</v>
      </c>
      <c r="AI5" s="142" t="str">
        <f t="shared" ref="AI5:AI22" si="3">TRIM(BD5)</f>
        <v>G</v>
      </c>
      <c r="AJ5" s="142" t="str">
        <f t="shared" ref="AJ5:AJ22" si="4">TRIM(BE5)</f>
        <v>G</v>
      </c>
      <c r="AK5" s="142" t="str">
        <f t="shared" ref="AK5:AK22" si="5">TRIM(BF5)</f>
        <v>O</v>
      </c>
      <c r="AL5" s="142" t="str">
        <f t="shared" ref="AL5:AL22" si="6">TRIM(BG5)</f>
        <v>G</v>
      </c>
      <c r="AM5" s="142" t="str">
        <f t="shared" ref="AM5:AM22" si="7">TRIM(BH5)</f>
        <v>O</v>
      </c>
      <c r="AN5" s="142" t="str">
        <f t="shared" ref="AN5:AN22" si="8">TRIM(BI5)</f>
        <v/>
      </c>
      <c r="AO5" s="142" t="str">
        <f t="shared" ref="AO5:AO22" si="9">TRIM(BJ5)</f>
        <v>G</v>
      </c>
      <c r="AP5" s="142" t="str">
        <f t="shared" ref="AP5:AP22" si="10">TRIM(BK5)</f>
        <v>G</v>
      </c>
      <c r="AQ5" s="142" t="str">
        <f t="shared" ref="AQ5:AQ22" si="11">TRIM(BL5)</f>
        <v>G</v>
      </c>
      <c r="AR5" s="142" t="str">
        <f t="shared" ref="AR5:AR22" si="12">TRIM(BM5)</f>
        <v>G</v>
      </c>
      <c r="AS5" s="142" t="str">
        <f t="shared" ref="AS5:AS22" si="13">TRIM(BN5)</f>
        <v>G</v>
      </c>
      <c r="AT5" s="142" t="str">
        <f t="shared" ref="AT5:AT22" si="14">TRIM(BO5)</f>
        <v>G</v>
      </c>
      <c r="AU5" s="142" t="str">
        <f t="shared" ref="AU5:AU22" si="15">TRIM(BP5)</f>
        <v>O</v>
      </c>
      <c r="AV5" s="142" t="str">
        <f t="shared" ref="AV5:AV22" si="16">TRIM(BQ5)</f>
        <v>G</v>
      </c>
      <c r="AW5" s="142" t="str">
        <f t="shared" ref="AW5:AW22" si="17">TRIM(BR5)</f>
        <v>G</v>
      </c>
      <c r="AX5" s="142" t="str">
        <f t="shared" ref="AX5:AX22" si="18">TRIM(BS5)</f>
        <v/>
      </c>
      <c r="AY5" s="142" t="str">
        <f t="shared" ref="AY5:AY26" si="19">TRIM(BT5)</f>
        <v>G</v>
      </c>
      <c r="AZ5" s="142" t="str">
        <f t="shared" ref="AZ5:AZ26" si="20">TRIM(BU5)</f>
        <v>G</v>
      </c>
      <c r="BA5" s="81"/>
      <c r="BB5" s="169" t="s">
        <v>121</v>
      </c>
      <c r="BC5" s="139" t="s">
        <v>121</v>
      </c>
      <c r="BD5" s="139" t="s">
        <v>121</v>
      </c>
      <c r="BE5" s="139" t="s">
        <v>121</v>
      </c>
      <c r="BF5" s="139" t="s">
        <v>142</v>
      </c>
      <c r="BG5" s="139" t="s">
        <v>121</v>
      </c>
      <c r="BH5" s="139" t="s">
        <v>142</v>
      </c>
      <c r="BI5" s="169"/>
      <c r="BJ5" s="139" t="s">
        <v>121</v>
      </c>
      <c r="BK5" s="169" t="s">
        <v>121</v>
      </c>
      <c r="BL5" s="169" t="s">
        <v>121</v>
      </c>
      <c r="BM5" s="169" t="s">
        <v>121</v>
      </c>
      <c r="BN5" s="139" t="s">
        <v>121</v>
      </c>
      <c r="BO5" s="139" t="s">
        <v>121</v>
      </c>
      <c r="BP5" s="139" t="s">
        <v>142</v>
      </c>
      <c r="BQ5" s="169" t="s">
        <v>121</v>
      </c>
      <c r="BR5" s="169" t="s">
        <v>121</v>
      </c>
      <c r="BS5" s="157"/>
      <c r="BT5" s="169" t="s">
        <v>121</v>
      </c>
      <c r="BU5" s="139" t="s">
        <v>121</v>
      </c>
      <c r="BV5" s="140"/>
      <c r="BW5" s="140">
        <v>4.1666666666666664E-2</v>
      </c>
      <c r="BX5" s="139" t="s">
        <v>121</v>
      </c>
      <c r="BY5" s="124"/>
    </row>
    <row r="6" spans="3:77" s="2" customFormat="1" ht="20.25" customHeight="1" thickBot="1" x14ac:dyDescent="0.35">
      <c r="C6" s="70" t="str">
        <f>'GRAND TOTALS'!C3</f>
        <v>Joni</v>
      </c>
      <c r="D6" s="91" t="str">
        <f>AH5</f>
        <v>G</v>
      </c>
      <c r="E6" s="91" t="str">
        <f>AH6</f>
        <v>L</v>
      </c>
      <c r="F6" s="91" t="str">
        <f>AH7</f>
        <v>M</v>
      </c>
      <c r="G6" s="91" t="str">
        <f>AH8</f>
        <v>M</v>
      </c>
      <c r="H6" s="91" t="str">
        <f>AH9</f>
        <v>M</v>
      </c>
      <c r="I6" s="91"/>
      <c r="J6" s="91" t="str">
        <f>AH10</f>
        <v>G</v>
      </c>
      <c r="K6" s="91" t="str">
        <f>AH11</f>
        <v>B</v>
      </c>
      <c r="L6" s="91" t="str">
        <f>AH12</f>
        <v>CL</v>
      </c>
      <c r="M6" s="91" t="str">
        <f>AH13</f>
        <v>D</v>
      </c>
      <c r="N6" s="91" t="str">
        <f>AH14</f>
        <v>I</v>
      </c>
      <c r="O6" s="91" t="str">
        <f>AH15</f>
        <v>K</v>
      </c>
      <c r="P6" s="91" t="str">
        <f>AH16</f>
        <v>T</v>
      </c>
      <c r="Q6" s="91" t="str">
        <f>AH17</f>
        <v>P</v>
      </c>
      <c r="R6" s="91" t="str">
        <f>AH18</f>
        <v>S</v>
      </c>
      <c r="S6" s="91" t="str">
        <f>AH19</f>
        <v>J</v>
      </c>
      <c r="T6" s="91" t="str">
        <f>AH20</f>
        <v>S</v>
      </c>
      <c r="U6" s="91" t="str">
        <f>AH21</f>
        <v>T</v>
      </c>
      <c r="V6" s="91" t="str">
        <f>AH22</f>
        <v>B</v>
      </c>
      <c r="W6" s="91" t="str">
        <f>AH23</f>
        <v>N</v>
      </c>
      <c r="X6" s="91" t="str">
        <f>AH24</f>
        <v>D</v>
      </c>
      <c r="Y6" s="91" t="str">
        <f>AH25</f>
        <v>P</v>
      </c>
      <c r="Z6" s="91">
        <f t="shared" si="0"/>
        <v>12</v>
      </c>
      <c r="AA6" s="91" t="str">
        <f>AH26</f>
        <v>49</v>
      </c>
      <c r="AC6" s="21">
        <f t="shared" ref="AC6:AC24" si="21">Z6</f>
        <v>12</v>
      </c>
      <c r="AF6" s="24"/>
      <c r="AG6" s="142" t="str">
        <f t="shared" si="1"/>
        <v>L</v>
      </c>
      <c r="AH6" s="142" t="str">
        <f t="shared" si="2"/>
        <v>L</v>
      </c>
      <c r="AI6" s="142" t="str">
        <f t="shared" si="3"/>
        <v>L</v>
      </c>
      <c r="AJ6" s="142" t="str">
        <f t="shared" si="4"/>
        <v>L</v>
      </c>
      <c r="AK6" s="142" t="str">
        <f t="shared" si="5"/>
        <v>L</v>
      </c>
      <c r="AL6" s="142" t="str">
        <f t="shared" si="6"/>
        <v>L</v>
      </c>
      <c r="AM6" s="142" t="str">
        <f t="shared" si="7"/>
        <v>L</v>
      </c>
      <c r="AN6" s="142" t="str">
        <f t="shared" si="8"/>
        <v/>
      </c>
      <c r="AO6" s="142" t="str">
        <f t="shared" si="9"/>
        <v>L</v>
      </c>
      <c r="AP6" s="142" t="str">
        <f t="shared" si="10"/>
        <v>L</v>
      </c>
      <c r="AQ6" s="142" t="str">
        <f t="shared" si="11"/>
        <v>L</v>
      </c>
      <c r="AR6" s="142" t="str">
        <f t="shared" si="12"/>
        <v>L</v>
      </c>
      <c r="AS6" s="142" t="str">
        <f t="shared" si="13"/>
        <v>L</v>
      </c>
      <c r="AT6" s="142" t="str">
        <f t="shared" si="14"/>
        <v>L</v>
      </c>
      <c r="AU6" s="142" t="str">
        <f t="shared" si="15"/>
        <v>L</v>
      </c>
      <c r="AV6" s="142" t="str">
        <f t="shared" si="16"/>
        <v>L</v>
      </c>
      <c r="AW6" s="142" t="str">
        <f t="shared" si="17"/>
        <v>T</v>
      </c>
      <c r="AX6" s="142" t="str">
        <f t="shared" si="18"/>
        <v/>
      </c>
      <c r="AY6" s="142" t="str">
        <f t="shared" si="19"/>
        <v>L</v>
      </c>
      <c r="AZ6" s="142" t="str">
        <f t="shared" si="20"/>
        <v>T</v>
      </c>
      <c r="BA6" s="81"/>
      <c r="BB6" s="169" t="s">
        <v>122</v>
      </c>
      <c r="BC6" s="139" t="s">
        <v>122</v>
      </c>
      <c r="BD6" s="139" t="s">
        <v>122</v>
      </c>
      <c r="BE6" s="139" t="s">
        <v>122</v>
      </c>
      <c r="BF6" s="139" t="s">
        <v>122</v>
      </c>
      <c r="BG6" s="139" t="s">
        <v>122</v>
      </c>
      <c r="BH6" s="139" t="s">
        <v>122</v>
      </c>
      <c r="BI6" s="169"/>
      <c r="BJ6" s="139" t="s">
        <v>122</v>
      </c>
      <c r="BK6" s="169" t="s">
        <v>122</v>
      </c>
      <c r="BL6" s="169" t="s">
        <v>122</v>
      </c>
      <c r="BM6" s="169" t="s">
        <v>122</v>
      </c>
      <c r="BN6" s="139" t="s">
        <v>122</v>
      </c>
      <c r="BO6" s="139" t="s">
        <v>122</v>
      </c>
      <c r="BP6" s="139" t="s">
        <v>122</v>
      </c>
      <c r="BQ6" s="169" t="s">
        <v>122</v>
      </c>
      <c r="BR6" s="169" t="s">
        <v>129</v>
      </c>
      <c r="BS6" s="157"/>
      <c r="BT6" s="169" t="s">
        <v>122</v>
      </c>
      <c r="BU6" s="139" t="s">
        <v>129</v>
      </c>
      <c r="BV6" s="140"/>
      <c r="BW6" s="140">
        <v>8.3333333333333329E-2</v>
      </c>
      <c r="BX6" s="139" t="s">
        <v>122</v>
      </c>
      <c r="BY6" s="124"/>
    </row>
    <row r="7" spans="3:77" s="2" customFormat="1" ht="20.25" customHeight="1" thickBot="1" x14ac:dyDescent="0.35">
      <c r="C7" s="70" t="str">
        <f>'GRAND TOTALS'!C4</f>
        <v>Tara</v>
      </c>
      <c r="D7" s="91" t="str">
        <f>AI5</f>
        <v>G</v>
      </c>
      <c r="E7" s="91" t="str">
        <f>AI6</f>
        <v>L</v>
      </c>
      <c r="F7" s="91" t="str">
        <f>AI7</f>
        <v>I</v>
      </c>
      <c r="G7" s="91" t="str">
        <f>AI8</f>
        <v>F</v>
      </c>
      <c r="H7" s="91" t="str">
        <f>AI9</f>
        <v>C</v>
      </c>
      <c r="I7" s="91"/>
      <c r="J7" s="91" t="str">
        <f>AI10</f>
        <v>G</v>
      </c>
      <c r="K7" s="91" t="str">
        <f>AI11</f>
        <v>B</v>
      </c>
      <c r="L7" s="91" t="str">
        <f>AI12</f>
        <v>CN</v>
      </c>
      <c r="M7" s="91" t="str">
        <f>AI13</f>
        <v>D</v>
      </c>
      <c r="N7" s="91" t="str">
        <f>AI14</f>
        <v>H</v>
      </c>
      <c r="O7" s="91" t="str">
        <f>AI15</f>
        <v>K</v>
      </c>
      <c r="P7" s="91" t="str">
        <f>AI16</f>
        <v>T</v>
      </c>
      <c r="Q7" s="91" t="str">
        <f>AI17</f>
        <v>C</v>
      </c>
      <c r="R7" s="91" t="str">
        <f>AI18</f>
        <v>S</v>
      </c>
      <c r="S7" s="91" t="str">
        <f>AI19</f>
        <v>J</v>
      </c>
      <c r="T7" s="91" t="str">
        <f>AI20</f>
        <v>S</v>
      </c>
      <c r="U7" s="91" t="str">
        <f>AI21</f>
        <v>M</v>
      </c>
      <c r="V7" s="91" t="str">
        <f>AI22</f>
        <v>D</v>
      </c>
      <c r="W7" s="91" t="str">
        <f>AI23</f>
        <v>L</v>
      </c>
      <c r="X7" s="91" t="str">
        <f>AI24</f>
        <v>R</v>
      </c>
      <c r="Y7" s="91" t="str">
        <f>AI25</f>
        <v>P</v>
      </c>
      <c r="Z7" s="91">
        <f t="shared" si="0"/>
        <v>12</v>
      </c>
      <c r="AA7" s="91" t="str">
        <f>AI26</f>
        <v>46</v>
      </c>
      <c r="AC7" s="21">
        <f t="shared" si="21"/>
        <v>12</v>
      </c>
      <c r="AF7" s="24"/>
      <c r="AG7" s="142" t="str">
        <f t="shared" si="1"/>
        <v>M</v>
      </c>
      <c r="AH7" s="142" t="str">
        <f t="shared" si="2"/>
        <v>M</v>
      </c>
      <c r="AI7" s="142" t="str">
        <f t="shared" si="3"/>
        <v>I</v>
      </c>
      <c r="AJ7" s="142" t="str">
        <f t="shared" si="4"/>
        <v>I</v>
      </c>
      <c r="AK7" s="142" t="str">
        <f t="shared" si="5"/>
        <v>I</v>
      </c>
      <c r="AL7" s="142" t="str">
        <f t="shared" si="6"/>
        <v>M</v>
      </c>
      <c r="AM7" s="142" t="str">
        <f t="shared" si="7"/>
        <v>M</v>
      </c>
      <c r="AN7" s="142" t="str">
        <f t="shared" si="8"/>
        <v/>
      </c>
      <c r="AO7" s="142" t="str">
        <f t="shared" si="9"/>
        <v>M</v>
      </c>
      <c r="AP7" s="142" t="str">
        <f t="shared" si="10"/>
        <v>I</v>
      </c>
      <c r="AQ7" s="142" t="str">
        <f t="shared" si="11"/>
        <v>M</v>
      </c>
      <c r="AR7" s="142" t="str">
        <f t="shared" si="12"/>
        <v>I</v>
      </c>
      <c r="AS7" s="142" t="str">
        <f t="shared" si="13"/>
        <v>M</v>
      </c>
      <c r="AT7" s="142" t="str">
        <f t="shared" si="14"/>
        <v>M</v>
      </c>
      <c r="AU7" s="142" t="str">
        <f t="shared" si="15"/>
        <v>I</v>
      </c>
      <c r="AV7" s="142" t="str">
        <f t="shared" si="16"/>
        <v>M</v>
      </c>
      <c r="AW7" s="142" t="str">
        <f t="shared" si="17"/>
        <v>M</v>
      </c>
      <c r="AX7" s="142" t="str">
        <f t="shared" si="18"/>
        <v/>
      </c>
      <c r="AY7" s="142" t="str">
        <f t="shared" si="19"/>
        <v>M</v>
      </c>
      <c r="AZ7" s="142" t="str">
        <f t="shared" si="20"/>
        <v>M</v>
      </c>
      <c r="BA7" s="81"/>
      <c r="BB7" s="169" t="s">
        <v>123</v>
      </c>
      <c r="BC7" s="139" t="s">
        <v>123</v>
      </c>
      <c r="BD7" s="139" t="s">
        <v>127</v>
      </c>
      <c r="BE7" s="139" t="s">
        <v>127</v>
      </c>
      <c r="BF7" s="139" t="s">
        <v>127</v>
      </c>
      <c r="BG7" s="139" t="s">
        <v>123</v>
      </c>
      <c r="BH7" s="139" t="s">
        <v>123</v>
      </c>
      <c r="BI7" s="169"/>
      <c r="BJ7" s="139" t="s">
        <v>123</v>
      </c>
      <c r="BK7" s="169" t="s">
        <v>127</v>
      </c>
      <c r="BL7" s="169" t="s">
        <v>123</v>
      </c>
      <c r="BM7" s="169" t="s">
        <v>127</v>
      </c>
      <c r="BN7" s="139" t="s">
        <v>123</v>
      </c>
      <c r="BO7" s="139" t="s">
        <v>123</v>
      </c>
      <c r="BP7" s="139" t="s">
        <v>127</v>
      </c>
      <c r="BQ7" s="169" t="s">
        <v>123</v>
      </c>
      <c r="BR7" s="169" t="s">
        <v>123</v>
      </c>
      <c r="BS7" s="157"/>
      <c r="BT7" s="169" t="s">
        <v>123</v>
      </c>
      <c r="BU7" s="139" t="s">
        <v>123</v>
      </c>
      <c r="BV7" s="140"/>
      <c r="BW7" s="140">
        <v>0.125</v>
      </c>
      <c r="BX7" s="139" t="s">
        <v>123</v>
      </c>
      <c r="BY7" s="124"/>
    </row>
    <row r="8" spans="3:77" s="2" customFormat="1" ht="20.25" customHeight="1" thickBot="1" x14ac:dyDescent="0.35">
      <c r="C8" s="70" t="str">
        <f>'GRAND TOTALS'!C5</f>
        <v>Roger</v>
      </c>
      <c r="D8" s="91" t="str">
        <f>AJ5</f>
        <v>G</v>
      </c>
      <c r="E8" s="91" t="str">
        <f>AJ6</f>
        <v>L</v>
      </c>
      <c r="F8" s="91" t="str">
        <f>AJ7</f>
        <v>I</v>
      </c>
      <c r="G8" s="91" t="str">
        <f>AJ8</f>
        <v>F</v>
      </c>
      <c r="H8" s="91" t="str">
        <f>AJ9</f>
        <v>C</v>
      </c>
      <c r="I8" s="91"/>
      <c r="J8" s="91" t="str">
        <f>AJ10</f>
        <v>G</v>
      </c>
      <c r="K8" s="91" t="str">
        <f>AJ11</f>
        <v>B</v>
      </c>
      <c r="L8" s="91" t="str">
        <f>AJ12</f>
        <v>CN</v>
      </c>
      <c r="M8" s="91" t="str">
        <f>AJ13</f>
        <v>D</v>
      </c>
      <c r="N8" s="91" t="str">
        <f>AJ14</f>
        <v>H</v>
      </c>
      <c r="O8" s="91" t="str">
        <f>AJ15</f>
        <v>K</v>
      </c>
      <c r="P8" s="91" t="str">
        <f>AJ16</f>
        <v>T</v>
      </c>
      <c r="Q8" s="91" t="str">
        <f>AJ17</f>
        <v>C</v>
      </c>
      <c r="R8" s="91" t="str">
        <f>AJ18</f>
        <v>S</v>
      </c>
      <c r="S8" s="91" t="str">
        <f>AJ19</f>
        <v>J</v>
      </c>
      <c r="T8" s="91" t="str">
        <f>AJ20</f>
        <v>S</v>
      </c>
      <c r="U8" s="91" t="str">
        <f>AJ21</f>
        <v>M</v>
      </c>
      <c r="V8" s="91" t="str">
        <f>AJ22</f>
        <v>D</v>
      </c>
      <c r="W8" s="91" t="str">
        <f>AJ23</f>
        <v>L</v>
      </c>
      <c r="X8" s="91" t="str">
        <f>AJ24</f>
        <v>R</v>
      </c>
      <c r="Y8" s="91" t="str">
        <f>AJ25</f>
        <v>P</v>
      </c>
      <c r="Z8" s="91">
        <f t="shared" si="0"/>
        <v>12</v>
      </c>
      <c r="AA8" s="91" t="str">
        <f>AJ26</f>
        <v>46</v>
      </c>
      <c r="AC8" s="21">
        <f t="shared" si="21"/>
        <v>12</v>
      </c>
      <c r="AF8" s="24"/>
      <c r="AG8" s="142" t="str">
        <f t="shared" si="1"/>
        <v>M</v>
      </c>
      <c r="AH8" s="142" t="str">
        <f t="shared" si="2"/>
        <v>M</v>
      </c>
      <c r="AI8" s="142" t="str">
        <f t="shared" si="3"/>
        <v>F</v>
      </c>
      <c r="AJ8" s="142" t="str">
        <f t="shared" si="4"/>
        <v>F</v>
      </c>
      <c r="AK8" s="142" t="str">
        <f t="shared" si="5"/>
        <v>F</v>
      </c>
      <c r="AL8" s="142" t="str">
        <f t="shared" si="6"/>
        <v>F</v>
      </c>
      <c r="AM8" s="142" t="str">
        <f t="shared" si="7"/>
        <v>F</v>
      </c>
      <c r="AN8" s="142" t="str">
        <f t="shared" si="8"/>
        <v/>
      </c>
      <c r="AO8" s="142" t="str">
        <f t="shared" si="9"/>
        <v>M</v>
      </c>
      <c r="AP8" s="142" t="str">
        <f t="shared" si="10"/>
        <v>M</v>
      </c>
      <c r="AQ8" s="142" t="str">
        <f t="shared" si="11"/>
        <v>M</v>
      </c>
      <c r="AR8" s="142" t="str">
        <f t="shared" si="12"/>
        <v>M</v>
      </c>
      <c r="AS8" s="142" t="str">
        <f t="shared" si="13"/>
        <v>F</v>
      </c>
      <c r="AT8" s="142" t="str">
        <f t="shared" si="14"/>
        <v>M</v>
      </c>
      <c r="AU8" s="142" t="str">
        <f t="shared" si="15"/>
        <v>M</v>
      </c>
      <c r="AV8" s="142" t="str">
        <f t="shared" si="16"/>
        <v>F</v>
      </c>
      <c r="AW8" s="142" t="str">
        <f t="shared" si="17"/>
        <v>M</v>
      </c>
      <c r="AX8" s="142" t="str">
        <f t="shared" si="18"/>
        <v/>
      </c>
      <c r="AY8" s="142" t="str">
        <f t="shared" si="19"/>
        <v>M</v>
      </c>
      <c r="AZ8" s="142" t="str">
        <f t="shared" si="20"/>
        <v>F</v>
      </c>
      <c r="BA8" s="81"/>
      <c r="BB8" s="169" t="s">
        <v>123</v>
      </c>
      <c r="BC8" s="139" t="s">
        <v>123</v>
      </c>
      <c r="BD8" s="139" t="s">
        <v>139</v>
      </c>
      <c r="BE8" s="139" t="s">
        <v>139</v>
      </c>
      <c r="BF8" s="139" t="s">
        <v>139</v>
      </c>
      <c r="BG8" s="139" t="s">
        <v>139</v>
      </c>
      <c r="BH8" s="139" t="s">
        <v>139</v>
      </c>
      <c r="BI8" s="169"/>
      <c r="BJ8" s="139" t="s">
        <v>123</v>
      </c>
      <c r="BK8" s="169" t="s">
        <v>123</v>
      </c>
      <c r="BL8" s="169" t="s">
        <v>123</v>
      </c>
      <c r="BM8" s="169" t="s">
        <v>123</v>
      </c>
      <c r="BN8" s="139" t="s">
        <v>139</v>
      </c>
      <c r="BO8" s="139" t="s">
        <v>123</v>
      </c>
      <c r="BP8" s="139" t="s">
        <v>123</v>
      </c>
      <c r="BQ8" s="169" t="s">
        <v>139</v>
      </c>
      <c r="BR8" s="169" t="s">
        <v>123</v>
      </c>
      <c r="BS8" s="157"/>
      <c r="BT8" s="169" t="s">
        <v>123</v>
      </c>
      <c r="BU8" s="139" t="s">
        <v>139</v>
      </c>
      <c r="BV8" s="140"/>
      <c r="BW8" s="140">
        <v>0.16666666666666666</v>
      </c>
      <c r="BX8" s="139" t="s">
        <v>123</v>
      </c>
      <c r="BY8" s="124"/>
    </row>
    <row r="9" spans="3:77" s="2" customFormat="1" ht="20.25" customHeight="1" thickBot="1" x14ac:dyDescent="0.35">
      <c r="C9" s="70" t="str">
        <f>'GRAND TOTALS'!C6</f>
        <v>Jeanne</v>
      </c>
      <c r="D9" s="91" t="str">
        <f>AK5</f>
        <v>O</v>
      </c>
      <c r="E9" s="91" t="str">
        <f>AK6</f>
        <v>L</v>
      </c>
      <c r="F9" s="91" t="str">
        <f>AK7</f>
        <v>I</v>
      </c>
      <c r="G9" s="91" t="str">
        <f>AK8</f>
        <v>F</v>
      </c>
      <c r="H9" s="91" t="str">
        <f>AK9</f>
        <v>C</v>
      </c>
      <c r="I9" s="91"/>
      <c r="J9" s="91" t="str">
        <f>AK10</f>
        <v>A</v>
      </c>
      <c r="K9" s="91" t="str">
        <f>AK11</f>
        <v>C</v>
      </c>
      <c r="L9" s="91" t="str">
        <f>AK12</f>
        <v>CN</v>
      </c>
      <c r="M9" s="91" t="str">
        <f>AK13</f>
        <v>J</v>
      </c>
      <c r="N9" s="91" t="str">
        <f>AK14</f>
        <v>H</v>
      </c>
      <c r="O9" s="91" t="str">
        <f>AK15</f>
        <v>K</v>
      </c>
      <c r="P9" s="91" t="str">
        <f>AK16</f>
        <v>T</v>
      </c>
      <c r="Q9" s="91" t="str">
        <f>AK17</f>
        <v>C</v>
      </c>
      <c r="R9" s="91" t="str">
        <f>AK18</f>
        <v>S</v>
      </c>
      <c r="S9" s="91" t="str">
        <f>AK19</f>
        <v>N</v>
      </c>
      <c r="T9" s="91" t="str">
        <f>AK20</f>
        <v>A</v>
      </c>
      <c r="U9" s="91" t="str">
        <f>AK21</f>
        <v>M</v>
      </c>
      <c r="V9" s="91" t="str">
        <f>AK22</f>
        <v>B</v>
      </c>
      <c r="W9" s="91" t="str">
        <f>AK23</f>
        <v>L</v>
      </c>
      <c r="X9" s="91" t="str">
        <f>AK24</f>
        <v>R</v>
      </c>
      <c r="Y9" s="91" t="str">
        <f>AK25</f>
        <v>P</v>
      </c>
      <c r="Z9" s="184">
        <f t="shared" si="0"/>
        <v>9</v>
      </c>
      <c r="AA9" s="91" t="str">
        <f>AK26</f>
        <v>45</v>
      </c>
      <c r="AC9" s="21">
        <f t="shared" si="21"/>
        <v>9</v>
      </c>
      <c r="AF9" s="24"/>
      <c r="AG9" s="142" t="str">
        <f t="shared" si="1"/>
        <v>M</v>
      </c>
      <c r="AH9" s="142" t="str">
        <f t="shared" si="2"/>
        <v>M</v>
      </c>
      <c r="AI9" s="142" t="str">
        <f t="shared" si="3"/>
        <v>C</v>
      </c>
      <c r="AJ9" s="142" t="str">
        <f t="shared" si="4"/>
        <v>C</v>
      </c>
      <c r="AK9" s="142" t="str">
        <f t="shared" si="5"/>
        <v>C</v>
      </c>
      <c r="AL9" s="142" t="str">
        <f t="shared" si="6"/>
        <v>M</v>
      </c>
      <c r="AM9" s="142" t="str">
        <f t="shared" si="7"/>
        <v>M</v>
      </c>
      <c r="AN9" s="142" t="str">
        <f t="shared" si="8"/>
        <v/>
      </c>
      <c r="AO9" s="142" t="str">
        <f t="shared" si="9"/>
        <v>C</v>
      </c>
      <c r="AP9" s="142" t="str">
        <f t="shared" si="10"/>
        <v>M</v>
      </c>
      <c r="AQ9" s="142" t="str">
        <f t="shared" si="11"/>
        <v>M</v>
      </c>
      <c r="AR9" s="142" t="str">
        <f t="shared" si="12"/>
        <v>C</v>
      </c>
      <c r="AS9" s="142" t="str">
        <f t="shared" si="13"/>
        <v>C</v>
      </c>
      <c r="AT9" s="142" t="str">
        <f t="shared" si="14"/>
        <v>C</v>
      </c>
      <c r="AU9" s="142" t="str">
        <f t="shared" si="15"/>
        <v>M</v>
      </c>
      <c r="AV9" s="142" t="str">
        <f t="shared" si="16"/>
        <v>M</v>
      </c>
      <c r="AW9" s="142" t="str">
        <f t="shared" si="17"/>
        <v>M</v>
      </c>
      <c r="AX9" s="142" t="str">
        <f t="shared" si="18"/>
        <v/>
      </c>
      <c r="AY9" s="142" t="str">
        <f t="shared" si="19"/>
        <v>C</v>
      </c>
      <c r="AZ9" s="142" t="str">
        <f t="shared" si="20"/>
        <v>C</v>
      </c>
      <c r="BA9" s="81"/>
      <c r="BB9" s="169" t="s">
        <v>123</v>
      </c>
      <c r="BC9" s="139" t="s">
        <v>123</v>
      </c>
      <c r="BD9" s="139" t="s">
        <v>135</v>
      </c>
      <c r="BE9" s="139" t="s">
        <v>135</v>
      </c>
      <c r="BF9" s="139" t="s">
        <v>135</v>
      </c>
      <c r="BG9" s="139" t="s">
        <v>123</v>
      </c>
      <c r="BH9" s="139" t="s">
        <v>123</v>
      </c>
      <c r="BI9" s="169"/>
      <c r="BJ9" s="139" t="s">
        <v>135</v>
      </c>
      <c r="BK9" s="169" t="s">
        <v>123</v>
      </c>
      <c r="BL9" s="169" t="s">
        <v>123</v>
      </c>
      <c r="BM9" s="169" t="s">
        <v>135</v>
      </c>
      <c r="BN9" s="139" t="s">
        <v>135</v>
      </c>
      <c r="BO9" s="139" t="s">
        <v>135</v>
      </c>
      <c r="BP9" s="139" t="s">
        <v>123</v>
      </c>
      <c r="BQ9" s="169" t="s">
        <v>123</v>
      </c>
      <c r="BR9" s="169" t="s">
        <v>123</v>
      </c>
      <c r="BS9" s="157"/>
      <c r="BT9" s="169" t="s">
        <v>135</v>
      </c>
      <c r="BU9" s="139" t="s">
        <v>135</v>
      </c>
      <c r="BV9" s="140"/>
      <c r="BW9" s="140">
        <v>0.20833333333333334</v>
      </c>
      <c r="BX9" s="139" t="s">
        <v>135</v>
      </c>
      <c r="BY9" s="124"/>
    </row>
    <row r="10" spans="3:77" s="2" customFormat="1" ht="20.25" customHeight="1" thickBot="1" x14ac:dyDescent="0.35">
      <c r="C10" s="70" t="str">
        <f>'GRAND TOTALS'!C7</f>
        <v>Jackie</v>
      </c>
      <c r="D10" s="91" t="str">
        <f>AL5</f>
        <v>G</v>
      </c>
      <c r="E10" s="91" t="str">
        <f>AL6</f>
        <v>L</v>
      </c>
      <c r="F10" s="91" t="str">
        <f>AL7</f>
        <v>M</v>
      </c>
      <c r="G10" s="91" t="str">
        <f>AL8</f>
        <v>F</v>
      </c>
      <c r="H10" s="91" t="str">
        <f>AL9</f>
        <v>M</v>
      </c>
      <c r="I10" s="91"/>
      <c r="J10" s="91" t="str">
        <f>AL10</f>
        <v>G</v>
      </c>
      <c r="K10" s="91" t="str">
        <f>AL11</f>
        <v>B</v>
      </c>
      <c r="L10" s="91" t="str">
        <f>AL12</f>
        <v>CL</v>
      </c>
      <c r="M10" s="91" t="str">
        <f>AL13</f>
        <v>D</v>
      </c>
      <c r="N10" s="91" t="str">
        <f>AL14</f>
        <v>I</v>
      </c>
      <c r="O10" s="91" t="str">
        <f>AL15</f>
        <v>M</v>
      </c>
      <c r="P10" s="91" t="str">
        <f>AL16</f>
        <v>G</v>
      </c>
      <c r="Q10" s="91" t="str">
        <f>AL17</f>
        <v>P</v>
      </c>
      <c r="R10" s="91" t="str">
        <f>AL18</f>
        <v>W</v>
      </c>
      <c r="S10" s="91" t="str">
        <f>AL19</f>
        <v>J</v>
      </c>
      <c r="T10" s="91" t="str">
        <f>AL20</f>
        <v>S</v>
      </c>
      <c r="U10" s="91" t="str">
        <f>AL21</f>
        <v>T</v>
      </c>
      <c r="V10" s="91" t="str">
        <f>AL22</f>
        <v>D</v>
      </c>
      <c r="W10" s="91" t="str">
        <f>AL23</f>
        <v>N</v>
      </c>
      <c r="X10" s="91" t="str">
        <f>AL24</f>
        <v>D</v>
      </c>
      <c r="Y10" s="91" t="str">
        <f>AL25</f>
        <v>C</v>
      </c>
      <c r="Z10" s="183">
        <f t="shared" si="0"/>
        <v>14</v>
      </c>
      <c r="AA10" s="91" t="str">
        <f>AL26</f>
        <v>36</v>
      </c>
      <c r="AC10" s="21">
        <f t="shared" si="21"/>
        <v>14</v>
      </c>
      <c r="AF10" s="24"/>
      <c r="AG10" s="142" t="str">
        <f t="shared" si="1"/>
        <v>G</v>
      </c>
      <c r="AH10" s="142" t="str">
        <f t="shared" si="2"/>
        <v>G</v>
      </c>
      <c r="AI10" s="142" t="str">
        <f t="shared" si="3"/>
        <v>G</v>
      </c>
      <c r="AJ10" s="142" t="str">
        <f t="shared" si="4"/>
        <v>G</v>
      </c>
      <c r="AK10" s="142" t="str">
        <f t="shared" si="5"/>
        <v>A</v>
      </c>
      <c r="AL10" s="142" t="str">
        <f t="shared" si="6"/>
        <v>G</v>
      </c>
      <c r="AM10" s="142" t="str">
        <f t="shared" si="7"/>
        <v>G</v>
      </c>
      <c r="AN10" s="142" t="str">
        <f t="shared" si="8"/>
        <v/>
      </c>
      <c r="AO10" s="142" t="str">
        <f t="shared" si="9"/>
        <v>G</v>
      </c>
      <c r="AP10" s="142" t="str">
        <f t="shared" si="10"/>
        <v>G</v>
      </c>
      <c r="AQ10" s="142" t="str">
        <f t="shared" si="11"/>
        <v>G</v>
      </c>
      <c r="AR10" s="142" t="str">
        <f t="shared" si="12"/>
        <v>G</v>
      </c>
      <c r="AS10" s="142" t="str">
        <f t="shared" si="13"/>
        <v>G</v>
      </c>
      <c r="AT10" s="142" t="str">
        <f t="shared" si="14"/>
        <v>G</v>
      </c>
      <c r="AU10" s="142" t="str">
        <f t="shared" si="15"/>
        <v>A</v>
      </c>
      <c r="AV10" s="142" t="str">
        <f t="shared" si="16"/>
        <v>G</v>
      </c>
      <c r="AW10" s="142" t="str">
        <f t="shared" si="17"/>
        <v>G</v>
      </c>
      <c r="AX10" s="142" t="str">
        <f t="shared" si="18"/>
        <v/>
      </c>
      <c r="AY10" s="142" t="str">
        <f t="shared" si="19"/>
        <v>A</v>
      </c>
      <c r="AZ10" s="142" t="str">
        <f t="shared" si="20"/>
        <v>A</v>
      </c>
      <c r="BA10" s="81"/>
      <c r="BB10" s="169" t="s">
        <v>121</v>
      </c>
      <c r="BC10" s="139" t="s">
        <v>121</v>
      </c>
      <c r="BD10" s="139" t="s">
        <v>121</v>
      </c>
      <c r="BE10" s="139" t="s">
        <v>121</v>
      </c>
      <c r="BF10" s="139" t="s">
        <v>140</v>
      </c>
      <c r="BG10" s="139" t="s">
        <v>121</v>
      </c>
      <c r="BH10" s="139" t="s">
        <v>121</v>
      </c>
      <c r="BI10" s="169"/>
      <c r="BJ10" s="139" t="s">
        <v>121</v>
      </c>
      <c r="BK10" s="169" t="s">
        <v>121</v>
      </c>
      <c r="BL10" s="169" t="s">
        <v>121</v>
      </c>
      <c r="BM10" s="169" t="s">
        <v>121</v>
      </c>
      <c r="BN10" s="139" t="s">
        <v>121</v>
      </c>
      <c r="BO10" s="139" t="s">
        <v>121</v>
      </c>
      <c r="BP10" s="139" t="s">
        <v>140</v>
      </c>
      <c r="BQ10" s="169" t="s">
        <v>121</v>
      </c>
      <c r="BR10" s="169" t="s">
        <v>121</v>
      </c>
      <c r="BS10" s="157"/>
      <c r="BT10" s="169" t="s">
        <v>140</v>
      </c>
      <c r="BU10" s="139" t="s">
        <v>140</v>
      </c>
      <c r="BV10" s="140"/>
      <c r="BW10" s="140">
        <v>0.5</v>
      </c>
      <c r="BX10" s="139" t="s">
        <v>121</v>
      </c>
      <c r="BY10" s="124"/>
    </row>
    <row r="11" spans="3:77" s="2" customFormat="1" ht="20.25" customHeight="1" thickBot="1" x14ac:dyDescent="0.35">
      <c r="C11" s="70" t="str">
        <f>'GRAND TOTALS'!C8</f>
        <v>Darla</v>
      </c>
      <c r="D11" s="91" t="str">
        <f>AM5</f>
        <v>O</v>
      </c>
      <c r="E11" s="91" t="str">
        <f>AM6</f>
        <v>L</v>
      </c>
      <c r="F11" s="91" t="str">
        <f>AM7</f>
        <v>M</v>
      </c>
      <c r="G11" s="91" t="str">
        <f>AM8</f>
        <v>F</v>
      </c>
      <c r="H11" s="91" t="str">
        <f>AM9</f>
        <v>M</v>
      </c>
      <c r="I11" s="91"/>
      <c r="J11" s="91" t="str">
        <f>AM10</f>
        <v>G</v>
      </c>
      <c r="K11" s="91" t="str">
        <f>AM11</f>
        <v>B</v>
      </c>
      <c r="L11" s="91" t="str">
        <f>AM12</f>
        <v>CN</v>
      </c>
      <c r="M11" s="91" t="str">
        <f>AM13</f>
        <v>D</v>
      </c>
      <c r="N11" s="91" t="str">
        <f>AM14</f>
        <v>I</v>
      </c>
      <c r="O11" s="91" t="str">
        <f>AM15</f>
        <v>K</v>
      </c>
      <c r="P11" s="91" t="str">
        <f>AM16</f>
        <v>G</v>
      </c>
      <c r="Q11" s="91" t="str">
        <f>AM17</f>
        <v>P</v>
      </c>
      <c r="R11" s="91" t="str">
        <f>AM18</f>
        <v>S</v>
      </c>
      <c r="S11" s="91" t="str">
        <f>AM19</f>
        <v>J</v>
      </c>
      <c r="T11" s="91" t="str">
        <f>AM20</f>
        <v>S</v>
      </c>
      <c r="U11" s="91" t="str">
        <f>AM21</f>
        <v>M</v>
      </c>
      <c r="V11" s="91" t="str">
        <f>AM22</f>
        <v>B</v>
      </c>
      <c r="W11" s="91" t="str">
        <f>AM23</f>
        <v>N</v>
      </c>
      <c r="X11" s="91" t="str">
        <f>AM24</f>
        <v>R</v>
      </c>
      <c r="Y11" s="91" t="str">
        <f>AM25</f>
        <v>P</v>
      </c>
      <c r="Z11" s="91">
        <f t="shared" si="0"/>
        <v>12</v>
      </c>
      <c r="AA11" s="91" t="str">
        <f>AM26</f>
        <v>41</v>
      </c>
      <c r="AC11" s="21">
        <f t="shared" si="21"/>
        <v>12</v>
      </c>
      <c r="AF11" s="24"/>
      <c r="AG11" s="142" t="str">
        <f t="shared" si="1"/>
        <v>B</v>
      </c>
      <c r="AH11" s="142" t="str">
        <f t="shared" si="2"/>
        <v>B</v>
      </c>
      <c r="AI11" s="142" t="str">
        <f t="shared" si="3"/>
        <v>B</v>
      </c>
      <c r="AJ11" s="142" t="str">
        <f t="shared" si="4"/>
        <v>B</v>
      </c>
      <c r="AK11" s="142" t="str">
        <f t="shared" si="5"/>
        <v>C</v>
      </c>
      <c r="AL11" s="142" t="str">
        <f t="shared" si="6"/>
        <v>B</v>
      </c>
      <c r="AM11" s="142" t="str">
        <f t="shared" si="7"/>
        <v>B</v>
      </c>
      <c r="AN11" s="142" t="str">
        <f t="shared" si="8"/>
        <v>B</v>
      </c>
      <c r="AO11" s="142" t="str">
        <f t="shared" si="9"/>
        <v>B</v>
      </c>
      <c r="AP11" s="142" t="str">
        <f t="shared" si="10"/>
        <v>B</v>
      </c>
      <c r="AQ11" s="142" t="str">
        <f t="shared" si="11"/>
        <v>B</v>
      </c>
      <c r="AR11" s="142" t="str">
        <f t="shared" si="12"/>
        <v>B</v>
      </c>
      <c r="AS11" s="142" t="str">
        <f t="shared" si="13"/>
        <v>B</v>
      </c>
      <c r="AT11" s="142" t="str">
        <f t="shared" si="14"/>
        <v>B</v>
      </c>
      <c r="AU11" s="142" t="str">
        <f t="shared" si="15"/>
        <v>B</v>
      </c>
      <c r="AV11" s="142" t="str">
        <f t="shared" si="16"/>
        <v>B</v>
      </c>
      <c r="AW11" s="142" t="str">
        <f t="shared" si="17"/>
        <v>B</v>
      </c>
      <c r="AX11" s="142" t="str">
        <f t="shared" si="18"/>
        <v/>
      </c>
      <c r="AY11" s="142" t="str">
        <f t="shared" si="19"/>
        <v>B</v>
      </c>
      <c r="AZ11" s="142" t="str">
        <f t="shared" si="20"/>
        <v>B</v>
      </c>
      <c r="BA11" s="81"/>
      <c r="BB11" s="169" t="s">
        <v>124</v>
      </c>
      <c r="BC11" s="139" t="s">
        <v>124</v>
      </c>
      <c r="BD11" s="139" t="s">
        <v>124</v>
      </c>
      <c r="BE11" s="139" t="s">
        <v>124</v>
      </c>
      <c r="BF11" s="139" t="s">
        <v>135</v>
      </c>
      <c r="BG11" s="139" t="s">
        <v>124</v>
      </c>
      <c r="BH11" s="139" t="s">
        <v>124</v>
      </c>
      <c r="BI11" s="169" t="s">
        <v>124</v>
      </c>
      <c r="BJ11" s="139" t="s">
        <v>124</v>
      </c>
      <c r="BK11" s="169" t="s">
        <v>124</v>
      </c>
      <c r="BL11" s="169" t="s">
        <v>124</v>
      </c>
      <c r="BM11" s="169" t="s">
        <v>124</v>
      </c>
      <c r="BN11" s="139" t="s">
        <v>124</v>
      </c>
      <c r="BO11" s="139" t="s">
        <v>124</v>
      </c>
      <c r="BP11" s="139" t="s">
        <v>124</v>
      </c>
      <c r="BQ11" s="169" t="s">
        <v>124</v>
      </c>
      <c r="BR11" s="169" t="s">
        <v>124</v>
      </c>
      <c r="BS11" s="157"/>
      <c r="BT11" s="169" t="s">
        <v>124</v>
      </c>
      <c r="BU11" s="139" t="s">
        <v>124</v>
      </c>
      <c r="BV11" s="140"/>
      <c r="BW11" s="140">
        <v>0.54166666666666663</v>
      </c>
      <c r="BX11" s="139" t="s">
        <v>124</v>
      </c>
      <c r="BY11" s="124"/>
    </row>
    <row r="12" spans="3:77" s="2" customFormat="1" ht="20.25" customHeight="1" thickBot="1" x14ac:dyDescent="0.35">
      <c r="C12" s="70" t="str">
        <f>'GRAND TOTALS'!C9</f>
        <v>Kieran</v>
      </c>
      <c r="D12" s="91" t="str">
        <f>AN5</f>
        <v/>
      </c>
      <c r="E12" s="91" t="str">
        <f>AN6</f>
        <v/>
      </c>
      <c r="F12" s="91" t="str">
        <f>AN7</f>
        <v/>
      </c>
      <c r="G12" s="91" t="str">
        <f>AN8</f>
        <v/>
      </c>
      <c r="H12" s="91" t="str">
        <f>AN9</f>
        <v/>
      </c>
      <c r="I12" s="91"/>
      <c r="J12" s="91" t="str">
        <f>AN10</f>
        <v/>
      </c>
      <c r="K12" s="91" t="str">
        <f>AN11</f>
        <v>B</v>
      </c>
      <c r="L12" s="91" t="str">
        <f>AN12</f>
        <v>CN</v>
      </c>
      <c r="M12" s="91" t="str">
        <f>AN13</f>
        <v>J</v>
      </c>
      <c r="N12" s="91" t="str">
        <f>AN14</f>
        <v>H</v>
      </c>
      <c r="O12" s="91" t="str">
        <f>AN15</f>
        <v>K</v>
      </c>
      <c r="P12" s="91" t="str">
        <f>AN16</f>
        <v>T</v>
      </c>
      <c r="Q12" s="91" t="str">
        <f>AN17</f>
        <v>P</v>
      </c>
      <c r="R12" s="91" t="str">
        <f>AN18</f>
        <v>S</v>
      </c>
      <c r="S12" s="91" t="str">
        <f>AN19</f>
        <v>J</v>
      </c>
      <c r="T12" s="91" t="str">
        <f>AN20</f>
        <v>S</v>
      </c>
      <c r="U12" s="91" t="str">
        <f>AN21</f>
        <v>M</v>
      </c>
      <c r="V12" s="91" t="str">
        <f>AN22</f>
        <v>B</v>
      </c>
      <c r="W12" s="91" t="str">
        <f>AN23</f>
        <v>N</v>
      </c>
      <c r="X12" s="91" t="str">
        <f>AN24</f>
        <v>D</v>
      </c>
      <c r="Y12" s="91" t="str">
        <f>AN25</f>
        <v>P</v>
      </c>
      <c r="Z12" s="91">
        <f t="shared" si="0"/>
        <v>8</v>
      </c>
      <c r="AA12" s="91" t="str">
        <f>AN26</f>
        <v>36</v>
      </c>
      <c r="AC12" s="21">
        <f t="shared" si="21"/>
        <v>8</v>
      </c>
      <c r="AF12" s="24"/>
      <c r="AG12" s="142" t="str">
        <f t="shared" si="1"/>
        <v>CL</v>
      </c>
      <c r="AH12" s="142" t="str">
        <f t="shared" si="2"/>
        <v>CL</v>
      </c>
      <c r="AI12" s="142" t="str">
        <f t="shared" si="3"/>
        <v>CN</v>
      </c>
      <c r="AJ12" s="142" t="str">
        <f t="shared" si="4"/>
        <v>CN</v>
      </c>
      <c r="AK12" s="142" t="str">
        <f t="shared" si="5"/>
        <v>CN</v>
      </c>
      <c r="AL12" s="142" t="str">
        <f t="shared" si="6"/>
        <v>CL</v>
      </c>
      <c r="AM12" s="142" t="str">
        <f t="shared" si="7"/>
        <v>CN</v>
      </c>
      <c r="AN12" s="142" t="str">
        <f t="shared" si="8"/>
        <v>CN</v>
      </c>
      <c r="AO12" s="142" t="str">
        <f t="shared" si="9"/>
        <v>CN</v>
      </c>
      <c r="AP12" s="142" t="str">
        <f t="shared" si="10"/>
        <v>CL</v>
      </c>
      <c r="AQ12" s="142" t="str">
        <f t="shared" si="11"/>
        <v>CN</v>
      </c>
      <c r="AR12" s="142" t="str">
        <f t="shared" si="12"/>
        <v>CN</v>
      </c>
      <c r="AS12" s="142" t="str">
        <f t="shared" si="13"/>
        <v>CN</v>
      </c>
      <c r="AT12" s="142" t="str">
        <f t="shared" si="14"/>
        <v>CN</v>
      </c>
      <c r="AU12" s="142" t="str">
        <f t="shared" si="15"/>
        <v>CL</v>
      </c>
      <c r="AV12" s="142" t="str">
        <f t="shared" si="16"/>
        <v>CL</v>
      </c>
      <c r="AW12" s="142" t="str">
        <f t="shared" si="17"/>
        <v>CN</v>
      </c>
      <c r="AX12" s="142" t="str">
        <f t="shared" si="18"/>
        <v/>
      </c>
      <c r="AY12" s="142" t="str">
        <f t="shared" si="19"/>
        <v>CN</v>
      </c>
      <c r="AZ12" s="142" t="str">
        <f t="shared" si="20"/>
        <v>CN</v>
      </c>
      <c r="BA12" s="81"/>
      <c r="BB12" s="169" t="s">
        <v>125</v>
      </c>
      <c r="BC12" s="139" t="s">
        <v>125</v>
      </c>
      <c r="BD12" s="139" t="s">
        <v>137</v>
      </c>
      <c r="BE12" s="139" t="s">
        <v>137</v>
      </c>
      <c r="BF12" s="139" t="s">
        <v>137</v>
      </c>
      <c r="BG12" s="139" t="s">
        <v>125</v>
      </c>
      <c r="BH12" s="139" t="s">
        <v>137</v>
      </c>
      <c r="BI12" s="169" t="s">
        <v>137</v>
      </c>
      <c r="BJ12" s="139" t="s">
        <v>137</v>
      </c>
      <c r="BK12" s="169" t="s">
        <v>125</v>
      </c>
      <c r="BL12" s="169" t="s">
        <v>137</v>
      </c>
      <c r="BM12" s="169" t="s">
        <v>137</v>
      </c>
      <c r="BN12" s="139" t="s">
        <v>137</v>
      </c>
      <c r="BO12" s="139" t="s">
        <v>137</v>
      </c>
      <c r="BP12" s="139" t="s">
        <v>125</v>
      </c>
      <c r="BQ12" s="169" t="s">
        <v>125</v>
      </c>
      <c r="BR12" s="169" t="s">
        <v>137</v>
      </c>
      <c r="BS12" s="157"/>
      <c r="BT12" s="169" t="s">
        <v>137</v>
      </c>
      <c r="BU12" s="139" t="s">
        <v>137</v>
      </c>
      <c r="BV12" s="140"/>
      <c r="BW12" s="140">
        <v>0.58333333333333337</v>
      </c>
      <c r="BX12" s="139" t="s">
        <v>137</v>
      </c>
      <c r="BY12" s="124"/>
    </row>
    <row r="13" spans="3:77" s="2" customFormat="1" ht="20.25" customHeight="1" thickBot="1" x14ac:dyDescent="0.35">
      <c r="C13" s="70" t="str">
        <f>'GRAND TOTALS'!C10</f>
        <v>Kaidan</v>
      </c>
      <c r="D13" s="170" t="str">
        <f>AO5</f>
        <v>G</v>
      </c>
      <c r="E13" s="170" t="str">
        <f>AO6</f>
        <v>L</v>
      </c>
      <c r="F13" s="170" t="str">
        <f>AO7</f>
        <v>M</v>
      </c>
      <c r="G13" s="170" t="str">
        <f>AO8</f>
        <v>M</v>
      </c>
      <c r="H13" s="170" t="str">
        <f>AO9</f>
        <v>C</v>
      </c>
      <c r="I13" s="91"/>
      <c r="J13" s="170" t="str">
        <f>AO10</f>
        <v>G</v>
      </c>
      <c r="K13" s="91" t="str">
        <f>AO11</f>
        <v>B</v>
      </c>
      <c r="L13" s="91" t="str">
        <f>AO12</f>
        <v>CN</v>
      </c>
      <c r="M13" s="91" t="str">
        <f>AO13</f>
        <v>D</v>
      </c>
      <c r="N13" s="91" t="str">
        <f>AO14</f>
        <v>I</v>
      </c>
      <c r="O13" s="91" t="str">
        <f>AO15</f>
        <v>K</v>
      </c>
      <c r="P13" s="91" t="str">
        <f>AO16</f>
        <v>G</v>
      </c>
      <c r="Q13" s="91" t="str">
        <f>AO17</f>
        <v>P</v>
      </c>
      <c r="R13" s="91" t="str">
        <f>AO18</f>
        <v>S</v>
      </c>
      <c r="S13" s="91" t="str">
        <f>AO19</f>
        <v>J</v>
      </c>
      <c r="T13" s="91" t="str">
        <f>AO20</f>
        <v>S</v>
      </c>
      <c r="U13" s="91" t="str">
        <f>AO21</f>
        <v>M</v>
      </c>
      <c r="V13" s="91" t="str">
        <f>AO22</f>
        <v>B</v>
      </c>
      <c r="W13" s="91" t="str">
        <f>AO23</f>
        <v>N</v>
      </c>
      <c r="X13" s="91" t="str">
        <f>AO24</f>
        <v>R</v>
      </c>
      <c r="Y13" s="91" t="str">
        <f>AO25</f>
        <v>P</v>
      </c>
      <c r="Z13" s="91">
        <f t="shared" si="0"/>
        <v>13</v>
      </c>
      <c r="AA13" s="91" t="str">
        <f>AO26</f>
        <v>46</v>
      </c>
      <c r="AC13" s="21">
        <f t="shared" si="21"/>
        <v>13</v>
      </c>
      <c r="AF13" s="24"/>
      <c r="AG13" s="142" t="str">
        <f t="shared" si="1"/>
        <v>D</v>
      </c>
      <c r="AH13" s="142" t="str">
        <f t="shared" si="2"/>
        <v>D</v>
      </c>
      <c r="AI13" s="142" t="str">
        <f t="shared" si="3"/>
        <v>D</v>
      </c>
      <c r="AJ13" s="142" t="str">
        <f t="shared" si="4"/>
        <v>D</v>
      </c>
      <c r="AK13" s="142" t="str">
        <f t="shared" si="5"/>
        <v>J</v>
      </c>
      <c r="AL13" s="142" t="str">
        <f t="shared" si="6"/>
        <v>D</v>
      </c>
      <c r="AM13" s="142" t="str">
        <f t="shared" si="7"/>
        <v>D</v>
      </c>
      <c r="AN13" s="142" t="str">
        <f t="shared" si="8"/>
        <v>J</v>
      </c>
      <c r="AO13" s="142" t="str">
        <f t="shared" si="9"/>
        <v>D</v>
      </c>
      <c r="AP13" s="142" t="str">
        <f t="shared" si="10"/>
        <v>D</v>
      </c>
      <c r="AQ13" s="142" t="str">
        <f t="shared" si="11"/>
        <v>D</v>
      </c>
      <c r="AR13" s="142" t="str">
        <f t="shared" si="12"/>
        <v>D</v>
      </c>
      <c r="AS13" s="142" t="str">
        <f t="shared" si="13"/>
        <v>D</v>
      </c>
      <c r="AT13" s="142" t="str">
        <f t="shared" si="14"/>
        <v>D</v>
      </c>
      <c r="AU13" s="142" t="str">
        <f t="shared" si="15"/>
        <v>J</v>
      </c>
      <c r="AV13" s="142" t="str">
        <f t="shared" si="16"/>
        <v>D</v>
      </c>
      <c r="AW13" s="142" t="str">
        <f t="shared" si="17"/>
        <v>D</v>
      </c>
      <c r="AX13" s="142" t="str">
        <f t="shared" si="18"/>
        <v/>
      </c>
      <c r="AY13" s="142" t="str">
        <f t="shared" si="19"/>
        <v>D</v>
      </c>
      <c r="AZ13" s="142" t="str">
        <f t="shared" si="20"/>
        <v>D</v>
      </c>
      <c r="BA13" s="81"/>
      <c r="BB13" s="169" t="s">
        <v>126</v>
      </c>
      <c r="BC13" s="139" t="s">
        <v>126</v>
      </c>
      <c r="BD13" s="139" t="s">
        <v>126</v>
      </c>
      <c r="BE13" s="139" t="s">
        <v>126</v>
      </c>
      <c r="BF13" s="139" t="s">
        <v>132</v>
      </c>
      <c r="BG13" s="139" t="s">
        <v>126</v>
      </c>
      <c r="BH13" s="139" t="s">
        <v>126</v>
      </c>
      <c r="BI13" s="169" t="s">
        <v>132</v>
      </c>
      <c r="BJ13" s="139" t="s">
        <v>126</v>
      </c>
      <c r="BK13" s="169" t="s">
        <v>126</v>
      </c>
      <c r="BL13" s="169" t="s">
        <v>126</v>
      </c>
      <c r="BM13" s="169" t="s">
        <v>126</v>
      </c>
      <c r="BN13" s="139" t="s">
        <v>126</v>
      </c>
      <c r="BO13" s="139" t="s">
        <v>126</v>
      </c>
      <c r="BP13" s="139" t="s">
        <v>132</v>
      </c>
      <c r="BQ13" s="169" t="s">
        <v>126</v>
      </c>
      <c r="BR13" s="169" t="s">
        <v>126</v>
      </c>
      <c r="BS13" s="157"/>
      <c r="BT13" s="169" t="s">
        <v>126</v>
      </c>
      <c r="BU13" s="139" t="s">
        <v>126</v>
      </c>
      <c r="BV13" s="140"/>
      <c r="BW13" s="140">
        <v>0.625</v>
      </c>
      <c r="BX13" s="139" t="s">
        <v>126</v>
      </c>
      <c r="BY13" s="124"/>
    </row>
    <row r="14" spans="3:77" s="2" customFormat="1" ht="20.25" customHeight="1" thickBot="1" x14ac:dyDescent="0.35">
      <c r="C14" s="70" t="str">
        <f>'GRAND TOTALS'!C11</f>
        <v>Jim</v>
      </c>
      <c r="D14" s="91" t="str">
        <f>AP5</f>
        <v>G</v>
      </c>
      <c r="E14" s="91" t="str">
        <f>AP6</f>
        <v>L</v>
      </c>
      <c r="F14" s="91" t="str">
        <f>AP7</f>
        <v>I</v>
      </c>
      <c r="G14" s="91" t="str">
        <f>AP8</f>
        <v>M</v>
      </c>
      <c r="H14" s="91" t="str">
        <f>AP9</f>
        <v>M</v>
      </c>
      <c r="I14" s="91"/>
      <c r="J14" s="91" t="str">
        <f>AP10</f>
        <v>G</v>
      </c>
      <c r="K14" s="91" t="str">
        <f>AP11</f>
        <v>B</v>
      </c>
      <c r="L14" s="91" t="str">
        <f>AP12</f>
        <v>CL</v>
      </c>
      <c r="M14" s="91" t="str">
        <f>AP13</f>
        <v>D</v>
      </c>
      <c r="N14" s="91" t="str">
        <f>AP14</f>
        <v>I</v>
      </c>
      <c r="O14" s="91" t="str">
        <f>AP15</f>
        <v>K</v>
      </c>
      <c r="P14" s="91" t="str">
        <f>AP16</f>
        <v>T</v>
      </c>
      <c r="Q14" s="91" t="str">
        <f>AP17</f>
        <v>C</v>
      </c>
      <c r="R14" s="91" t="str">
        <f>AP18</f>
        <v>S</v>
      </c>
      <c r="S14" s="91" t="str">
        <f>AP19</f>
        <v>N</v>
      </c>
      <c r="T14" s="91" t="str">
        <f>AP20</f>
        <v>S</v>
      </c>
      <c r="U14" s="91" t="str">
        <f>AP21</f>
        <v>T</v>
      </c>
      <c r="V14" s="91" t="str">
        <f>AP22</f>
        <v>B</v>
      </c>
      <c r="W14" s="91" t="str">
        <f>AP23</f>
        <v>L</v>
      </c>
      <c r="X14" s="91" t="str">
        <f>AP24</f>
        <v>R</v>
      </c>
      <c r="Y14" s="91" t="str">
        <f>AP25</f>
        <v>P</v>
      </c>
      <c r="Z14" s="91">
        <f t="shared" si="0"/>
        <v>11</v>
      </c>
      <c r="AA14" s="91" t="str">
        <f>AP26</f>
        <v>52</v>
      </c>
      <c r="AC14" s="21">
        <f t="shared" si="21"/>
        <v>11</v>
      </c>
      <c r="AF14" s="24"/>
      <c r="AG14" s="142" t="str">
        <f t="shared" si="1"/>
        <v>H</v>
      </c>
      <c r="AH14" s="142" t="str">
        <f t="shared" si="2"/>
        <v>I</v>
      </c>
      <c r="AI14" s="142" t="str">
        <f t="shared" si="3"/>
        <v>H</v>
      </c>
      <c r="AJ14" s="142" t="str">
        <f t="shared" si="4"/>
        <v>H</v>
      </c>
      <c r="AK14" s="142" t="str">
        <f t="shared" si="5"/>
        <v>H</v>
      </c>
      <c r="AL14" s="142" t="str">
        <f t="shared" si="6"/>
        <v>I</v>
      </c>
      <c r="AM14" s="142" t="str">
        <f t="shared" si="7"/>
        <v>I</v>
      </c>
      <c r="AN14" s="142" t="str">
        <f t="shared" si="8"/>
        <v>H</v>
      </c>
      <c r="AO14" s="142" t="str">
        <f t="shared" si="9"/>
        <v>I</v>
      </c>
      <c r="AP14" s="142" t="str">
        <f t="shared" si="10"/>
        <v>I</v>
      </c>
      <c r="AQ14" s="142" t="str">
        <f t="shared" si="11"/>
        <v>I</v>
      </c>
      <c r="AR14" s="142" t="str">
        <f t="shared" si="12"/>
        <v>H</v>
      </c>
      <c r="AS14" s="142" t="str">
        <f t="shared" si="13"/>
        <v>I</v>
      </c>
      <c r="AT14" s="142" t="str">
        <f t="shared" si="14"/>
        <v>H</v>
      </c>
      <c r="AU14" s="142" t="str">
        <f t="shared" si="15"/>
        <v>I</v>
      </c>
      <c r="AV14" s="142" t="str">
        <f t="shared" si="16"/>
        <v>I</v>
      </c>
      <c r="AW14" s="142" t="str">
        <f t="shared" si="17"/>
        <v>H</v>
      </c>
      <c r="AX14" s="142" t="str">
        <f t="shared" si="18"/>
        <v/>
      </c>
      <c r="AY14" s="142" t="str">
        <f t="shared" si="19"/>
        <v>H</v>
      </c>
      <c r="AZ14" s="142" t="str">
        <f t="shared" si="20"/>
        <v>I</v>
      </c>
      <c r="BA14" s="81"/>
      <c r="BB14" s="169" t="s">
        <v>138</v>
      </c>
      <c r="BC14" s="139" t="s">
        <v>127</v>
      </c>
      <c r="BD14" s="139" t="s">
        <v>138</v>
      </c>
      <c r="BE14" s="139" t="s">
        <v>138</v>
      </c>
      <c r="BF14" s="139" t="s">
        <v>138</v>
      </c>
      <c r="BG14" s="139" t="s">
        <v>127</v>
      </c>
      <c r="BH14" s="139" t="s">
        <v>127</v>
      </c>
      <c r="BI14" s="169" t="s">
        <v>138</v>
      </c>
      <c r="BJ14" s="139" t="s">
        <v>127</v>
      </c>
      <c r="BK14" s="169" t="s">
        <v>127</v>
      </c>
      <c r="BL14" s="169" t="s">
        <v>127</v>
      </c>
      <c r="BM14" s="169" t="s">
        <v>138</v>
      </c>
      <c r="BN14" s="139" t="s">
        <v>127</v>
      </c>
      <c r="BO14" s="139" t="s">
        <v>138</v>
      </c>
      <c r="BP14" s="139" t="s">
        <v>127</v>
      </c>
      <c r="BQ14" s="169" t="s">
        <v>127</v>
      </c>
      <c r="BR14" s="169" t="s">
        <v>138</v>
      </c>
      <c r="BS14" s="157"/>
      <c r="BT14" s="169" t="s">
        <v>138</v>
      </c>
      <c r="BU14" s="139" t="s">
        <v>127</v>
      </c>
      <c r="BV14" s="140"/>
      <c r="BW14" s="140">
        <v>0.66666666666666663</v>
      </c>
      <c r="BX14" s="139" t="s">
        <v>127</v>
      </c>
      <c r="BY14" s="124"/>
    </row>
    <row r="15" spans="3:77" s="2" customFormat="1" ht="20.25" customHeight="1" thickBot="1" x14ac:dyDescent="0.35">
      <c r="C15" s="70" t="str">
        <f>'GRAND TOTALS'!C12</f>
        <v>Lisa</v>
      </c>
      <c r="D15" s="91" t="str">
        <f>AQ5</f>
        <v>G</v>
      </c>
      <c r="E15" s="91" t="str">
        <f>AQ6</f>
        <v>L</v>
      </c>
      <c r="F15" s="91" t="str">
        <f>AQ7</f>
        <v>M</v>
      </c>
      <c r="G15" s="91" t="str">
        <f>AQ8</f>
        <v>M</v>
      </c>
      <c r="H15" s="91" t="str">
        <f>AQ9</f>
        <v>M</v>
      </c>
      <c r="I15" s="91"/>
      <c r="J15" s="91" t="str">
        <f>AQ10</f>
        <v>G</v>
      </c>
      <c r="K15" s="91" t="str">
        <f>AQ11</f>
        <v>B</v>
      </c>
      <c r="L15" s="91" t="str">
        <f>AQ12</f>
        <v>CN</v>
      </c>
      <c r="M15" s="91" t="str">
        <f>AQ13</f>
        <v>D</v>
      </c>
      <c r="N15" s="91" t="str">
        <f>AQ14</f>
        <v>I</v>
      </c>
      <c r="O15" s="91" t="str">
        <f>AQ15</f>
        <v>K</v>
      </c>
      <c r="P15" s="91" t="str">
        <f>AQ16</f>
        <v>T</v>
      </c>
      <c r="Q15" s="91" t="str">
        <f>AQ17</f>
        <v>P</v>
      </c>
      <c r="R15" s="91" t="str">
        <f>AQ18</f>
        <v>S</v>
      </c>
      <c r="S15" s="91" t="str">
        <f>AQ19</f>
        <v>N</v>
      </c>
      <c r="T15" s="91" t="str">
        <f>AQ20</f>
        <v>S</v>
      </c>
      <c r="U15" s="91" t="str">
        <f>AQ21</f>
        <v>M</v>
      </c>
      <c r="V15" s="91" t="str">
        <f>AQ22</f>
        <v>D</v>
      </c>
      <c r="W15" s="91" t="str">
        <f>AQ23</f>
        <v>L</v>
      </c>
      <c r="X15" s="91" t="str">
        <f>AQ24</f>
        <v>R</v>
      </c>
      <c r="Y15" s="91" t="str">
        <f>AQ25</f>
        <v>P</v>
      </c>
      <c r="Z15" s="91">
        <f t="shared" si="0"/>
        <v>10</v>
      </c>
      <c r="AA15" s="91" t="str">
        <f>AQ26</f>
        <v>28</v>
      </c>
      <c r="AC15" s="21">
        <f t="shared" si="21"/>
        <v>10</v>
      </c>
      <c r="AF15" s="24"/>
      <c r="AG15" s="142" t="str">
        <f t="shared" si="1"/>
        <v>K</v>
      </c>
      <c r="AH15" s="142" t="str">
        <f t="shared" si="2"/>
        <v>K</v>
      </c>
      <c r="AI15" s="142" t="str">
        <f t="shared" si="3"/>
        <v>K</v>
      </c>
      <c r="AJ15" s="142" t="str">
        <f t="shared" si="4"/>
        <v>K</v>
      </c>
      <c r="AK15" s="142" t="str">
        <f t="shared" si="5"/>
        <v>K</v>
      </c>
      <c r="AL15" s="142" t="str">
        <f t="shared" si="6"/>
        <v>M</v>
      </c>
      <c r="AM15" s="142" t="str">
        <f t="shared" si="7"/>
        <v>K</v>
      </c>
      <c r="AN15" s="142" t="str">
        <f t="shared" si="8"/>
        <v>K</v>
      </c>
      <c r="AO15" s="142" t="str">
        <f t="shared" si="9"/>
        <v>K</v>
      </c>
      <c r="AP15" s="142" t="str">
        <f t="shared" si="10"/>
        <v>K</v>
      </c>
      <c r="AQ15" s="142" t="str">
        <f t="shared" si="11"/>
        <v>K</v>
      </c>
      <c r="AR15" s="142" t="str">
        <f t="shared" si="12"/>
        <v>K</v>
      </c>
      <c r="AS15" s="142" t="str">
        <f t="shared" si="13"/>
        <v>K</v>
      </c>
      <c r="AT15" s="142" t="str">
        <f t="shared" si="14"/>
        <v>K</v>
      </c>
      <c r="AU15" s="142" t="str">
        <f t="shared" si="15"/>
        <v>K</v>
      </c>
      <c r="AV15" s="142" t="str">
        <f t="shared" si="16"/>
        <v>K</v>
      </c>
      <c r="AW15" s="142" t="str">
        <f t="shared" si="17"/>
        <v>K</v>
      </c>
      <c r="AX15" s="142" t="str">
        <f t="shared" si="18"/>
        <v/>
      </c>
      <c r="AY15" s="142" t="str">
        <f t="shared" si="19"/>
        <v>K</v>
      </c>
      <c r="AZ15" s="142" t="str">
        <f t="shared" si="20"/>
        <v>K</v>
      </c>
      <c r="BA15" s="81"/>
      <c r="BB15" s="169" t="s">
        <v>128</v>
      </c>
      <c r="BC15" s="139" t="s">
        <v>128</v>
      </c>
      <c r="BD15" s="139" t="s">
        <v>128</v>
      </c>
      <c r="BE15" s="139" t="s">
        <v>128</v>
      </c>
      <c r="BF15" s="139" t="s">
        <v>128</v>
      </c>
      <c r="BG15" s="139" t="s">
        <v>123</v>
      </c>
      <c r="BH15" s="139" t="s">
        <v>128</v>
      </c>
      <c r="BI15" s="169" t="s">
        <v>128</v>
      </c>
      <c r="BJ15" s="139" t="s">
        <v>128</v>
      </c>
      <c r="BK15" s="169" t="s">
        <v>128</v>
      </c>
      <c r="BL15" s="169" t="s">
        <v>128</v>
      </c>
      <c r="BM15" s="169" t="s">
        <v>128</v>
      </c>
      <c r="BN15" s="139" t="s">
        <v>128</v>
      </c>
      <c r="BO15" s="139" t="s">
        <v>128</v>
      </c>
      <c r="BP15" s="139" t="s">
        <v>128</v>
      </c>
      <c r="BQ15" s="169" t="s">
        <v>128</v>
      </c>
      <c r="BR15" s="169" t="s">
        <v>128</v>
      </c>
      <c r="BS15" s="157"/>
      <c r="BT15" s="169" t="s">
        <v>128</v>
      </c>
      <c r="BU15" s="139" t="s">
        <v>128</v>
      </c>
      <c r="BV15" s="140"/>
      <c r="BW15" s="140">
        <v>0.70833333333333337</v>
      </c>
      <c r="BX15" s="139" t="s">
        <v>128</v>
      </c>
      <c r="BY15" s="124"/>
    </row>
    <row r="16" spans="3:77" s="2" customFormat="1" ht="20.25" customHeight="1" thickBot="1" x14ac:dyDescent="0.35">
      <c r="C16" s="70" t="str">
        <f>'GRAND TOTALS'!C13</f>
        <v>Stuart</v>
      </c>
      <c r="D16" s="91" t="str">
        <f>AR5</f>
        <v>G</v>
      </c>
      <c r="E16" s="91" t="str">
        <f>AR6</f>
        <v>L</v>
      </c>
      <c r="F16" s="91" t="str">
        <f>AR7</f>
        <v>I</v>
      </c>
      <c r="G16" s="91" t="str">
        <f>AR8</f>
        <v>M</v>
      </c>
      <c r="H16" s="91" t="str">
        <f>AR9</f>
        <v>C</v>
      </c>
      <c r="I16" s="91"/>
      <c r="J16" s="91" t="str">
        <f>AR10</f>
        <v>G</v>
      </c>
      <c r="K16" s="91" t="str">
        <f>AR11</f>
        <v>B</v>
      </c>
      <c r="L16" s="91" t="str">
        <f>AR12</f>
        <v>CN</v>
      </c>
      <c r="M16" s="91" t="str">
        <f>AR13</f>
        <v>D</v>
      </c>
      <c r="N16" s="91" t="str">
        <f>AR14</f>
        <v>H</v>
      </c>
      <c r="O16" s="91" t="str">
        <f>AR15</f>
        <v>K</v>
      </c>
      <c r="P16" s="91" t="str">
        <f>AR16</f>
        <v>T</v>
      </c>
      <c r="Q16" s="91" t="str">
        <f>AR17</f>
        <v>C</v>
      </c>
      <c r="R16" s="91" t="str">
        <f>AR18</f>
        <v>S</v>
      </c>
      <c r="S16" s="91" t="str">
        <f>AR19</f>
        <v>J</v>
      </c>
      <c r="T16" s="91" t="str">
        <f>AR20</f>
        <v>S</v>
      </c>
      <c r="U16" s="91" t="str">
        <f>AR21</f>
        <v>T</v>
      </c>
      <c r="V16" s="91" t="str">
        <f>AR22</f>
        <v>B</v>
      </c>
      <c r="W16" s="91" t="str">
        <f>AR23</f>
        <v>N</v>
      </c>
      <c r="X16" s="91" t="str">
        <f>AR24</f>
        <v>D</v>
      </c>
      <c r="Y16" s="91" t="str">
        <f>AR25</f>
        <v>C</v>
      </c>
      <c r="Z16" s="91">
        <f t="shared" si="0"/>
        <v>12</v>
      </c>
      <c r="AA16" s="91" t="str">
        <f>AR26</f>
        <v>42</v>
      </c>
      <c r="AC16" s="21">
        <f t="shared" si="21"/>
        <v>12</v>
      </c>
      <c r="AF16" s="24"/>
      <c r="AG16" s="142" t="str">
        <f t="shared" si="1"/>
        <v>G</v>
      </c>
      <c r="AH16" s="142" t="str">
        <f t="shared" si="2"/>
        <v>T</v>
      </c>
      <c r="AI16" s="142" t="str">
        <f t="shared" si="3"/>
        <v>T</v>
      </c>
      <c r="AJ16" s="142" t="str">
        <f t="shared" si="4"/>
        <v>T</v>
      </c>
      <c r="AK16" s="142" t="str">
        <f t="shared" si="5"/>
        <v>T</v>
      </c>
      <c r="AL16" s="142" t="str">
        <f t="shared" si="6"/>
        <v>G</v>
      </c>
      <c r="AM16" s="142" t="str">
        <f t="shared" si="7"/>
        <v>G</v>
      </c>
      <c r="AN16" s="142" t="str">
        <f t="shared" si="8"/>
        <v>T</v>
      </c>
      <c r="AO16" s="142" t="str">
        <f t="shared" si="9"/>
        <v>G</v>
      </c>
      <c r="AP16" s="142" t="str">
        <f t="shared" si="10"/>
        <v>T</v>
      </c>
      <c r="AQ16" s="142" t="str">
        <f t="shared" si="11"/>
        <v>T</v>
      </c>
      <c r="AR16" s="142" t="str">
        <f t="shared" si="12"/>
        <v>T</v>
      </c>
      <c r="AS16" s="142" t="str">
        <f t="shared" si="13"/>
        <v>G</v>
      </c>
      <c r="AT16" s="142" t="str">
        <f t="shared" si="14"/>
        <v>G</v>
      </c>
      <c r="AU16" s="142" t="str">
        <f t="shared" si="15"/>
        <v>T</v>
      </c>
      <c r="AV16" s="142" t="str">
        <f t="shared" si="16"/>
        <v>G</v>
      </c>
      <c r="AW16" s="142" t="str">
        <f t="shared" si="17"/>
        <v>G</v>
      </c>
      <c r="AX16" s="142" t="str">
        <f t="shared" si="18"/>
        <v/>
      </c>
      <c r="AY16" s="142" t="str">
        <f t="shared" si="19"/>
        <v>T</v>
      </c>
      <c r="AZ16" s="142" t="str">
        <f t="shared" si="20"/>
        <v>T</v>
      </c>
      <c r="BA16" s="81"/>
      <c r="BB16" s="169" t="s">
        <v>121</v>
      </c>
      <c r="BC16" s="139" t="s">
        <v>129</v>
      </c>
      <c r="BD16" s="139" t="s">
        <v>129</v>
      </c>
      <c r="BE16" s="139" t="s">
        <v>129</v>
      </c>
      <c r="BF16" s="139" t="s">
        <v>129</v>
      </c>
      <c r="BG16" s="139" t="s">
        <v>121</v>
      </c>
      <c r="BH16" s="139" t="s">
        <v>121</v>
      </c>
      <c r="BI16" s="169" t="s">
        <v>129</v>
      </c>
      <c r="BJ16" s="139" t="s">
        <v>121</v>
      </c>
      <c r="BK16" s="169" t="s">
        <v>129</v>
      </c>
      <c r="BL16" s="169" t="s">
        <v>129</v>
      </c>
      <c r="BM16" s="169" t="s">
        <v>129</v>
      </c>
      <c r="BN16" s="139" t="s">
        <v>121</v>
      </c>
      <c r="BO16" s="139" t="s">
        <v>121</v>
      </c>
      <c r="BP16" s="139" t="s">
        <v>129</v>
      </c>
      <c r="BQ16" s="169" t="s">
        <v>121</v>
      </c>
      <c r="BR16" s="169" t="s">
        <v>121</v>
      </c>
      <c r="BS16" s="157"/>
      <c r="BT16" s="169" t="s">
        <v>129</v>
      </c>
      <c r="BU16" s="139" t="s">
        <v>129</v>
      </c>
      <c r="BV16" s="140"/>
      <c r="BW16" s="140">
        <v>0.75</v>
      </c>
      <c r="BX16" s="139" t="s">
        <v>121</v>
      </c>
      <c r="BY16" s="124"/>
    </row>
    <row r="17" spans="3:77" s="2" customFormat="1" ht="20.25" customHeight="1" thickBot="1" x14ac:dyDescent="0.35">
      <c r="C17" s="70" t="str">
        <f>'GRAND TOTALS'!C14</f>
        <v>Debbie</v>
      </c>
      <c r="D17" s="91" t="str">
        <f>AS5</f>
        <v>G</v>
      </c>
      <c r="E17" s="91" t="str">
        <f>AS6</f>
        <v>L</v>
      </c>
      <c r="F17" s="91" t="str">
        <f>AS7</f>
        <v>M</v>
      </c>
      <c r="G17" s="91" t="str">
        <f>AS8</f>
        <v>F</v>
      </c>
      <c r="H17" s="91" t="str">
        <f>AS9</f>
        <v>C</v>
      </c>
      <c r="I17" s="91"/>
      <c r="J17" s="91" t="str">
        <f>AS10</f>
        <v>G</v>
      </c>
      <c r="K17" s="91" t="str">
        <f>AS11</f>
        <v>B</v>
      </c>
      <c r="L17" s="91" t="str">
        <f>AS12</f>
        <v>CN</v>
      </c>
      <c r="M17" s="91" t="str">
        <f>AS13</f>
        <v>D</v>
      </c>
      <c r="N17" s="91" t="str">
        <f>AS14</f>
        <v>I</v>
      </c>
      <c r="O17" s="91" t="str">
        <f>AS15</f>
        <v>K</v>
      </c>
      <c r="P17" s="91" t="str">
        <f>AS16</f>
        <v>G</v>
      </c>
      <c r="Q17" s="91" t="str">
        <f>AS17</f>
        <v>C</v>
      </c>
      <c r="R17" s="91" t="str">
        <f>AS18</f>
        <v>S</v>
      </c>
      <c r="S17" s="91" t="str">
        <f>AS19</f>
        <v>J</v>
      </c>
      <c r="T17" s="91" t="str">
        <f>AS20</f>
        <v>S</v>
      </c>
      <c r="U17" s="91" t="str">
        <f>AS21</f>
        <v>M</v>
      </c>
      <c r="V17" s="91" t="str">
        <f>AS22</f>
        <v>B</v>
      </c>
      <c r="W17" s="91" t="str">
        <f>AS23</f>
        <v>N</v>
      </c>
      <c r="X17" s="91" t="str">
        <f>AS24</f>
        <v>R</v>
      </c>
      <c r="Y17" s="91" t="str">
        <f>AS25</f>
        <v>P</v>
      </c>
      <c r="Z17" s="91">
        <f t="shared" si="0"/>
        <v>13</v>
      </c>
      <c r="AA17" s="91" t="str">
        <f>AS26</f>
        <v>41</v>
      </c>
      <c r="AC17" s="21">
        <f t="shared" si="21"/>
        <v>13</v>
      </c>
      <c r="AF17" s="24"/>
      <c r="AG17" s="142" t="str">
        <f t="shared" si="1"/>
        <v>P</v>
      </c>
      <c r="AH17" s="142" t="str">
        <f t="shared" si="2"/>
        <v>P</v>
      </c>
      <c r="AI17" s="142" t="str">
        <f t="shared" si="3"/>
        <v>C</v>
      </c>
      <c r="AJ17" s="142" t="str">
        <f t="shared" si="4"/>
        <v>C</v>
      </c>
      <c r="AK17" s="142" t="str">
        <f t="shared" si="5"/>
        <v>C</v>
      </c>
      <c r="AL17" s="142" t="str">
        <f t="shared" si="6"/>
        <v>P</v>
      </c>
      <c r="AM17" s="142" t="str">
        <f t="shared" si="7"/>
        <v>P</v>
      </c>
      <c r="AN17" s="142" t="str">
        <f t="shared" si="8"/>
        <v>P</v>
      </c>
      <c r="AO17" s="142" t="str">
        <f t="shared" si="9"/>
        <v>P</v>
      </c>
      <c r="AP17" s="142" t="str">
        <f t="shared" si="10"/>
        <v>C</v>
      </c>
      <c r="AQ17" s="142" t="str">
        <f t="shared" si="11"/>
        <v>P</v>
      </c>
      <c r="AR17" s="142" t="str">
        <f t="shared" si="12"/>
        <v>C</v>
      </c>
      <c r="AS17" s="142" t="str">
        <f t="shared" si="13"/>
        <v>C</v>
      </c>
      <c r="AT17" s="142" t="str">
        <f t="shared" si="14"/>
        <v>C</v>
      </c>
      <c r="AU17" s="142" t="str">
        <f t="shared" si="15"/>
        <v>P</v>
      </c>
      <c r="AV17" s="142" t="str">
        <f t="shared" si="16"/>
        <v>P</v>
      </c>
      <c r="AW17" s="142" t="str">
        <f t="shared" si="17"/>
        <v>P</v>
      </c>
      <c r="AX17" s="142" t="str">
        <f t="shared" si="18"/>
        <v/>
      </c>
      <c r="AY17" s="142" t="str">
        <f t="shared" si="19"/>
        <v>C</v>
      </c>
      <c r="AZ17" s="142" t="str">
        <f t="shared" si="20"/>
        <v>P</v>
      </c>
      <c r="BA17" s="81"/>
      <c r="BB17" s="169" t="s">
        <v>130</v>
      </c>
      <c r="BC17" s="139" t="s">
        <v>130</v>
      </c>
      <c r="BD17" s="139" t="s">
        <v>135</v>
      </c>
      <c r="BE17" s="139" t="s">
        <v>135</v>
      </c>
      <c r="BF17" s="139" t="s">
        <v>135</v>
      </c>
      <c r="BG17" s="139" t="s">
        <v>130</v>
      </c>
      <c r="BH17" s="139" t="s">
        <v>130</v>
      </c>
      <c r="BI17" s="169" t="s">
        <v>130</v>
      </c>
      <c r="BJ17" s="139" t="s">
        <v>130</v>
      </c>
      <c r="BK17" s="169" t="s">
        <v>135</v>
      </c>
      <c r="BL17" s="169" t="s">
        <v>130</v>
      </c>
      <c r="BM17" s="169" t="s">
        <v>135</v>
      </c>
      <c r="BN17" s="139" t="s">
        <v>135</v>
      </c>
      <c r="BO17" s="139" t="s">
        <v>135</v>
      </c>
      <c r="BP17" s="139" t="s">
        <v>130</v>
      </c>
      <c r="BQ17" s="169" t="s">
        <v>130</v>
      </c>
      <c r="BR17" s="169" t="s">
        <v>130</v>
      </c>
      <c r="BS17" s="157"/>
      <c r="BT17" s="169" t="s">
        <v>135</v>
      </c>
      <c r="BU17" s="139" t="s">
        <v>130</v>
      </c>
      <c r="BV17" s="140"/>
      <c r="BW17" s="140">
        <v>0.79166666666666663</v>
      </c>
      <c r="BX17" s="139" t="s">
        <v>130</v>
      </c>
      <c r="BY17" s="124"/>
    </row>
    <row r="18" spans="3:77" s="2" customFormat="1" ht="20.25" customHeight="1" thickBot="1" x14ac:dyDescent="0.35">
      <c r="C18" s="70" t="str">
        <f>'GRAND TOTALS'!C15</f>
        <v>Scott</v>
      </c>
      <c r="D18" s="91" t="str">
        <f>AT5</f>
        <v>G</v>
      </c>
      <c r="E18" s="91" t="str">
        <f>AT6</f>
        <v>L</v>
      </c>
      <c r="F18" s="91" t="str">
        <f>AT7</f>
        <v>M</v>
      </c>
      <c r="G18" s="91" t="str">
        <f>AT8</f>
        <v>M</v>
      </c>
      <c r="H18" s="91" t="str">
        <f>AT9</f>
        <v>C</v>
      </c>
      <c r="I18" s="91"/>
      <c r="J18" s="91" t="str">
        <f>AT10</f>
        <v>G</v>
      </c>
      <c r="K18" s="91" t="str">
        <f>AT11</f>
        <v>B</v>
      </c>
      <c r="L18" s="91" t="str">
        <f>AT12</f>
        <v>CN</v>
      </c>
      <c r="M18" s="91" t="str">
        <f>AT13</f>
        <v>D</v>
      </c>
      <c r="N18" s="91" t="str">
        <f>AT14</f>
        <v>H</v>
      </c>
      <c r="O18" s="91" t="str">
        <f>AT15</f>
        <v>K</v>
      </c>
      <c r="P18" s="91" t="str">
        <f>AT16</f>
        <v>G</v>
      </c>
      <c r="Q18" s="91" t="str">
        <f>AT17</f>
        <v>C</v>
      </c>
      <c r="R18" s="91" t="str">
        <f>AT18</f>
        <v>S</v>
      </c>
      <c r="S18" s="91" t="str">
        <f>AT19</f>
        <v>J</v>
      </c>
      <c r="T18" s="91" t="str">
        <f>AT20</f>
        <v>S</v>
      </c>
      <c r="U18" s="91" t="str">
        <f>AT21</f>
        <v>M</v>
      </c>
      <c r="V18" s="91" t="str">
        <f>AT22</f>
        <v>B</v>
      </c>
      <c r="W18" s="91" t="str">
        <f>AT23</f>
        <v>N</v>
      </c>
      <c r="X18" s="91" t="str">
        <f>AT24</f>
        <v>R</v>
      </c>
      <c r="Y18" s="91" t="str">
        <f>AT25</f>
        <v>P</v>
      </c>
      <c r="Z18" s="91">
        <f t="shared" si="0"/>
        <v>11</v>
      </c>
      <c r="AA18" s="91" t="str">
        <f>AT26</f>
        <v>49</v>
      </c>
      <c r="AC18" s="21">
        <f t="shared" si="21"/>
        <v>11</v>
      </c>
      <c r="AF18" s="24"/>
      <c r="AG18" s="142" t="str">
        <f t="shared" si="1"/>
        <v>S</v>
      </c>
      <c r="AH18" s="142" t="str">
        <f t="shared" si="2"/>
        <v>S</v>
      </c>
      <c r="AI18" s="142" t="str">
        <f t="shared" si="3"/>
        <v>S</v>
      </c>
      <c r="AJ18" s="142" t="str">
        <f t="shared" si="4"/>
        <v>S</v>
      </c>
      <c r="AK18" s="142" t="str">
        <f t="shared" si="5"/>
        <v>S</v>
      </c>
      <c r="AL18" s="142" t="str">
        <f t="shared" si="6"/>
        <v>W</v>
      </c>
      <c r="AM18" s="142" t="str">
        <f t="shared" si="7"/>
        <v>S</v>
      </c>
      <c r="AN18" s="142" t="str">
        <f t="shared" si="8"/>
        <v>S</v>
      </c>
      <c r="AO18" s="142" t="str">
        <f t="shared" si="9"/>
        <v>S</v>
      </c>
      <c r="AP18" s="142" t="str">
        <f t="shared" si="10"/>
        <v>S</v>
      </c>
      <c r="AQ18" s="142" t="str">
        <f t="shared" si="11"/>
        <v>S</v>
      </c>
      <c r="AR18" s="142" t="str">
        <f t="shared" si="12"/>
        <v>S</v>
      </c>
      <c r="AS18" s="142" t="str">
        <f t="shared" si="13"/>
        <v>S</v>
      </c>
      <c r="AT18" s="142" t="str">
        <f t="shared" si="14"/>
        <v>S</v>
      </c>
      <c r="AU18" s="142" t="str">
        <f t="shared" si="15"/>
        <v>W</v>
      </c>
      <c r="AV18" s="142" t="str">
        <f t="shared" si="16"/>
        <v>S</v>
      </c>
      <c r="AW18" s="142" t="str">
        <f t="shared" si="17"/>
        <v>S</v>
      </c>
      <c r="AX18" s="142" t="str">
        <f t="shared" si="18"/>
        <v/>
      </c>
      <c r="AY18" s="142" t="str">
        <f t="shared" si="19"/>
        <v>S</v>
      </c>
      <c r="AZ18" s="142" t="str">
        <f t="shared" si="20"/>
        <v>S</v>
      </c>
      <c r="BA18" s="81"/>
      <c r="BB18" s="169" t="s">
        <v>131</v>
      </c>
      <c r="BC18" s="139" t="s">
        <v>131</v>
      </c>
      <c r="BD18" s="139" t="s">
        <v>131</v>
      </c>
      <c r="BE18" s="139" t="s">
        <v>131</v>
      </c>
      <c r="BF18" s="139" t="s">
        <v>131</v>
      </c>
      <c r="BG18" s="139" t="s">
        <v>141</v>
      </c>
      <c r="BH18" s="139" t="s">
        <v>131</v>
      </c>
      <c r="BI18" s="169" t="s">
        <v>131</v>
      </c>
      <c r="BJ18" s="139" t="s">
        <v>131</v>
      </c>
      <c r="BK18" s="169" t="s">
        <v>131</v>
      </c>
      <c r="BL18" s="169" t="s">
        <v>131</v>
      </c>
      <c r="BM18" s="169" t="s">
        <v>131</v>
      </c>
      <c r="BN18" s="139" t="s">
        <v>131</v>
      </c>
      <c r="BO18" s="139" t="s">
        <v>131</v>
      </c>
      <c r="BP18" s="139" t="s">
        <v>141</v>
      </c>
      <c r="BQ18" s="169" t="s">
        <v>131</v>
      </c>
      <c r="BR18" s="169" t="s">
        <v>131</v>
      </c>
      <c r="BS18" s="157"/>
      <c r="BT18" s="169" t="s">
        <v>131</v>
      </c>
      <c r="BU18" s="139" t="s">
        <v>131</v>
      </c>
      <c r="BV18" s="140"/>
      <c r="BW18" s="140">
        <v>0.83333333333333337</v>
      </c>
      <c r="BX18" s="139" t="s">
        <v>131</v>
      </c>
      <c r="BY18" s="124"/>
    </row>
    <row r="19" spans="3:77" s="2" customFormat="1" ht="20.25" customHeight="1" thickBot="1" x14ac:dyDescent="0.35">
      <c r="C19" s="70" t="str">
        <f>'GRAND TOTALS'!C16</f>
        <v>Michelle</v>
      </c>
      <c r="D19" s="91" t="str">
        <f>AU5</f>
        <v>O</v>
      </c>
      <c r="E19" s="91" t="str">
        <f>AU6</f>
        <v>L</v>
      </c>
      <c r="F19" s="91" t="str">
        <f>AU7</f>
        <v>I</v>
      </c>
      <c r="G19" s="91" t="str">
        <f>AU8</f>
        <v>M</v>
      </c>
      <c r="H19" s="91" t="str">
        <f>AU9</f>
        <v>M</v>
      </c>
      <c r="I19" s="91"/>
      <c r="J19" s="91" t="str">
        <f t="shared" ref="J19" si="22">AT11</f>
        <v>B</v>
      </c>
      <c r="K19" s="91" t="str">
        <f>AU11</f>
        <v>B</v>
      </c>
      <c r="L19" s="91" t="str">
        <f>AU12</f>
        <v>CL</v>
      </c>
      <c r="M19" s="91" t="str">
        <f>AU13</f>
        <v>J</v>
      </c>
      <c r="N19" s="91" t="str">
        <f>AU14</f>
        <v>I</v>
      </c>
      <c r="O19" s="91" t="str">
        <f>AU15</f>
        <v>K</v>
      </c>
      <c r="P19" s="91" t="str">
        <f>AU16</f>
        <v>T</v>
      </c>
      <c r="Q19" s="91" t="str">
        <f>AU17</f>
        <v>P</v>
      </c>
      <c r="R19" s="91" t="str">
        <f>AU18</f>
        <v>W</v>
      </c>
      <c r="S19" s="91" t="str">
        <f>AU19</f>
        <v>N</v>
      </c>
      <c r="T19" s="91" t="str">
        <f>AU20</f>
        <v>S</v>
      </c>
      <c r="U19" s="91" t="str">
        <f>AU21</f>
        <v>T</v>
      </c>
      <c r="V19" s="91" t="str">
        <f>AU22</f>
        <v>B</v>
      </c>
      <c r="W19" s="91" t="str">
        <f>AU23</f>
        <v>N</v>
      </c>
      <c r="X19" s="91" t="str">
        <f>AU24</f>
        <v>R</v>
      </c>
      <c r="Y19" s="91" t="str">
        <f>AU25</f>
        <v>P</v>
      </c>
      <c r="Z19" s="91">
        <f t="shared" si="0"/>
        <v>10</v>
      </c>
      <c r="AA19" s="91" t="str">
        <f>AU26</f>
        <v>32</v>
      </c>
      <c r="AC19" s="21">
        <f t="shared" si="21"/>
        <v>10</v>
      </c>
      <c r="AF19" s="24"/>
      <c r="AG19" s="142" t="str">
        <f t="shared" si="1"/>
        <v>N</v>
      </c>
      <c r="AH19" s="142" t="str">
        <f t="shared" si="2"/>
        <v>J</v>
      </c>
      <c r="AI19" s="142" t="str">
        <f t="shared" si="3"/>
        <v>J</v>
      </c>
      <c r="AJ19" s="142" t="str">
        <f t="shared" si="4"/>
        <v>J</v>
      </c>
      <c r="AK19" s="142" t="str">
        <f t="shared" si="5"/>
        <v>N</v>
      </c>
      <c r="AL19" s="142" t="str">
        <f t="shared" si="6"/>
        <v>J</v>
      </c>
      <c r="AM19" s="142" t="str">
        <f t="shared" si="7"/>
        <v>J</v>
      </c>
      <c r="AN19" s="142" t="str">
        <f t="shared" si="8"/>
        <v>J</v>
      </c>
      <c r="AO19" s="142" t="str">
        <f t="shared" si="9"/>
        <v>J</v>
      </c>
      <c r="AP19" s="142" t="str">
        <f t="shared" si="10"/>
        <v>N</v>
      </c>
      <c r="AQ19" s="142" t="str">
        <f t="shared" si="11"/>
        <v>N</v>
      </c>
      <c r="AR19" s="142" t="str">
        <f t="shared" si="12"/>
        <v>J</v>
      </c>
      <c r="AS19" s="142" t="str">
        <f t="shared" si="13"/>
        <v>J</v>
      </c>
      <c r="AT19" s="142" t="str">
        <f t="shared" si="14"/>
        <v>J</v>
      </c>
      <c r="AU19" s="142" t="str">
        <f t="shared" si="15"/>
        <v>N</v>
      </c>
      <c r="AV19" s="142" t="str">
        <f t="shared" si="16"/>
        <v>N</v>
      </c>
      <c r="AW19" s="142" t="str">
        <f t="shared" si="17"/>
        <v>N</v>
      </c>
      <c r="AX19" s="142" t="str">
        <f t="shared" si="18"/>
        <v/>
      </c>
      <c r="AY19" s="142" t="str">
        <f t="shared" si="19"/>
        <v>N</v>
      </c>
      <c r="AZ19" s="142" t="str">
        <f t="shared" si="20"/>
        <v>N</v>
      </c>
      <c r="BA19" s="81"/>
      <c r="BB19" s="169" t="s">
        <v>133</v>
      </c>
      <c r="BC19" s="139" t="s">
        <v>132</v>
      </c>
      <c r="BD19" s="139" t="s">
        <v>132</v>
      </c>
      <c r="BE19" s="139" t="s">
        <v>132</v>
      </c>
      <c r="BF19" s="139" t="s">
        <v>133</v>
      </c>
      <c r="BG19" s="139" t="s">
        <v>132</v>
      </c>
      <c r="BH19" s="139" t="s">
        <v>132</v>
      </c>
      <c r="BI19" s="169" t="s">
        <v>132</v>
      </c>
      <c r="BJ19" s="139" t="s">
        <v>132</v>
      </c>
      <c r="BK19" s="169" t="s">
        <v>133</v>
      </c>
      <c r="BL19" s="169" t="s">
        <v>133</v>
      </c>
      <c r="BM19" s="169" t="s">
        <v>132</v>
      </c>
      <c r="BN19" s="139" t="s">
        <v>132</v>
      </c>
      <c r="BO19" s="139" t="s">
        <v>132</v>
      </c>
      <c r="BP19" s="139" t="s">
        <v>133</v>
      </c>
      <c r="BQ19" s="169" t="s">
        <v>133</v>
      </c>
      <c r="BR19" s="169" t="s">
        <v>133</v>
      </c>
      <c r="BS19" s="157"/>
      <c r="BT19" s="169" t="s">
        <v>133</v>
      </c>
      <c r="BU19" s="139" t="s">
        <v>133</v>
      </c>
      <c r="BV19" s="140"/>
      <c r="BW19" s="140">
        <v>0.875</v>
      </c>
      <c r="BX19" s="139" t="s">
        <v>132</v>
      </c>
      <c r="BY19" s="124"/>
    </row>
    <row r="20" spans="3:77" s="2" customFormat="1" ht="20.25" customHeight="1" thickBot="1" x14ac:dyDescent="0.35">
      <c r="C20" s="70" t="str">
        <f>'GRAND TOTALS'!C17</f>
        <v>Teri</v>
      </c>
      <c r="D20" s="91" t="str">
        <f>AV5</f>
        <v>G</v>
      </c>
      <c r="E20" s="91" t="str">
        <f>AV6</f>
        <v>L</v>
      </c>
      <c r="F20" s="91" t="str">
        <f>AV7</f>
        <v>M</v>
      </c>
      <c r="G20" s="91" t="str">
        <f>AV8</f>
        <v>F</v>
      </c>
      <c r="H20" s="91" t="str">
        <f>AV9</f>
        <v>M</v>
      </c>
      <c r="I20" s="91"/>
      <c r="J20" s="91" t="str">
        <f>AV10</f>
        <v>G</v>
      </c>
      <c r="K20" s="91" t="str">
        <f>AV11</f>
        <v>B</v>
      </c>
      <c r="L20" s="91" t="str">
        <f>AV12</f>
        <v>CL</v>
      </c>
      <c r="M20" s="91" t="str">
        <f>AV13</f>
        <v>D</v>
      </c>
      <c r="N20" s="91" t="str">
        <f>AV14</f>
        <v>I</v>
      </c>
      <c r="O20" s="91" t="str">
        <f>AV15</f>
        <v>K</v>
      </c>
      <c r="P20" s="91" t="str">
        <f>AV16</f>
        <v>G</v>
      </c>
      <c r="Q20" s="91" t="str">
        <f>AV17</f>
        <v>P</v>
      </c>
      <c r="R20" s="91" t="str">
        <f>AV18</f>
        <v>S</v>
      </c>
      <c r="S20" s="91" t="str">
        <f>AV19</f>
        <v>N</v>
      </c>
      <c r="T20" s="91" t="str">
        <f>AV20</f>
        <v>A</v>
      </c>
      <c r="U20" s="91" t="str">
        <f>AV21</f>
        <v>T</v>
      </c>
      <c r="V20" s="91" t="str">
        <f>AV22</f>
        <v>B</v>
      </c>
      <c r="W20" s="91" t="str">
        <f>AV23</f>
        <v>L</v>
      </c>
      <c r="X20" s="91" t="str">
        <f>AV24</f>
        <v>R</v>
      </c>
      <c r="Y20" s="91" t="str">
        <f>AV25</f>
        <v>P</v>
      </c>
      <c r="Z20" s="91">
        <f t="shared" si="0"/>
        <v>12</v>
      </c>
      <c r="AA20" s="91" t="str">
        <f>AV26</f>
        <v>24</v>
      </c>
      <c r="AC20" s="21">
        <f t="shared" si="21"/>
        <v>12</v>
      </c>
      <c r="AF20" s="24"/>
      <c r="AG20" s="142" t="str">
        <f t="shared" si="1"/>
        <v>S</v>
      </c>
      <c r="AH20" s="142" t="str">
        <f t="shared" si="2"/>
        <v>S</v>
      </c>
      <c r="AI20" s="142" t="str">
        <f t="shared" si="3"/>
        <v>S</v>
      </c>
      <c r="AJ20" s="142" t="str">
        <f t="shared" si="4"/>
        <v>S</v>
      </c>
      <c r="AK20" s="142" t="str">
        <f t="shared" si="5"/>
        <v>A</v>
      </c>
      <c r="AL20" s="142" t="str">
        <f t="shared" si="6"/>
        <v>S</v>
      </c>
      <c r="AM20" s="142" t="str">
        <f t="shared" si="7"/>
        <v>S</v>
      </c>
      <c r="AN20" s="142" t="str">
        <f t="shared" si="8"/>
        <v>S</v>
      </c>
      <c r="AO20" s="142" t="str">
        <f t="shared" si="9"/>
        <v>S</v>
      </c>
      <c r="AP20" s="142" t="str">
        <f t="shared" si="10"/>
        <v>S</v>
      </c>
      <c r="AQ20" s="142" t="str">
        <f t="shared" si="11"/>
        <v>S</v>
      </c>
      <c r="AR20" s="142" t="str">
        <f t="shared" si="12"/>
        <v>S</v>
      </c>
      <c r="AS20" s="142" t="str">
        <f t="shared" si="13"/>
        <v>S</v>
      </c>
      <c r="AT20" s="142" t="str">
        <f t="shared" si="14"/>
        <v>S</v>
      </c>
      <c r="AU20" s="142" t="str">
        <f t="shared" si="15"/>
        <v>S</v>
      </c>
      <c r="AV20" s="142" t="str">
        <f t="shared" si="16"/>
        <v>A</v>
      </c>
      <c r="AW20" s="142" t="str">
        <f t="shared" si="17"/>
        <v>S</v>
      </c>
      <c r="AX20" s="142" t="str">
        <f t="shared" si="18"/>
        <v/>
      </c>
      <c r="AY20" s="142" t="str">
        <f t="shared" si="19"/>
        <v>S</v>
      </c>
      <c r="AZ20" s="142" t="str">
        <f t="shared" si="20"/>
        <v>S</v>
      </c>
      <c r="BA20" s="81"/>
      <c r="BB20" s="169" t="s">
        <v>131</v>
      </c>
      <c r="BC20" s="139" t="s">
        <v>131</v>
      </c>
      <c r="BD20" s="139" t="s">
        <v>131</v>
      </c>
      <c r="BE20" s="139" t="s">
        <v>131</v>
      </c>
      <c r="BF20" s="139" t="s">
        <v>140</v>
      </c>
      <c r="BG20" s="139" t="s">
        <v>131</v>
      </c>
      <c r="BH20" s="139" t="s">
        <v>131</v>
      </c>
      <c r="BI20" s="169" t="s">
        <v>131</v>
      </c>
      <c r="BJ20" s="139" t="s">
        <v>131</v>
      </c>
      <c r="BK20" s="169" t="s">
        <v>131</v>
      </c>
      <c r="BL20" s="169" t="s">
        <v>131</v>
      </c>
      <c r="BM20" s="169" t="s">
        <v>131</v>
      </c>
      <c r="BN20" s="139" t="s">
        <v>131</v>
      </c>
      <c r="BO20" s="139" t="s">
        <v>131</v>
      </c>
      <c r="BP20" s="139" t="s">
        <v>131</v>
      </c>
      <c r="BQ20" s="169" t="s">
        <v>140</v>
      </c>
      <c r="BR20" s="169" t="s">
        <v>131</v>
      </c>
      <c r="BS20" s="157"/>
      <c r="BT20" s="169" t="s">
        <v>131</v>
      </c>
      <c r="BU20" s="139" t="s">
        <v>131</v>
      </c>
      <c r="BV20" s="140"/>
      <c r="BW20" s="140">
        <v>0.91666666666666663</v>
      </c>
      <c r="BX20" s="139" t="s">
        <v>131</v>
      </c>
      <c r="BY20" s="124"/>
    </row>
    <row r="21" spans="3:77" s="2" customFormat="1" ht="20.25" customHeight="1" thickBot="1" x14ac:dyDescent="0.35">
      <c r="C21" s="70" t="str">
        <f>'GRAND TOTALS'!C18</f>
        <v>Steve</v>
      </c>
      <c r="D21" s="91" t="str">
        <f>AW5</f>
        <v>G</v>
      </c>
      <c r="E21" s="91" t="str">
        <f>AW6</f>
        <v>T</v>
      </c>
      <c r="F21" s="91" t="str">
        <f>AW7</f>
        <v>M</v>
      </c>
      <c r="G21" s="91" t="str">
        <f>AW8</f>
        <v>M</v>
      </c>
      <c r="H21" s="91" t="str">
        <f>AW9</f>
        <v>M</v>
      </c>
      <c r="I21" s="91"/>
      <c r="J21" s="91" t="str">
        <f>AW10</f>
        <v>G</v>
      </c>
      <c r="K21" s="91" t="str">
        <f>AW11</f>
        <v>B</v>
      </c>
      <c r="L21" s="91" t="str">
        <f>AW12</f>
        <v>CN</v>
      </c>
      <c r="M21" s="91" t="str">
        <f>AW13</f>
        <v>D</v>
      </c>
      <c r="N21" s="91" t="str">
        <f>AW14</f>
        <v>H</v>
      </c>
      <c r="O21" s="91" t="str">
        <f>AW15</f>
        <v>K</v>
      </c>
      <c r="P21" s="91" t="str">
        <f>AW16</f>
        <v>G</v>
      </c>
      <c r="Q21" s="91" t="str">
        <f>AW17</f>
        <v>P</v>
      </c>
      <c r="R21" s="91" t="str">
        <f>AW18</f>
        <v>S</v>
      </c>
      <c r="S21" s="91" t="str">
        <f>AW19</f>
        <v>N</v>
      </c>
      <c r="T21" s="91" t="str">
        <f>AW20</f>
        <v>S</v>
      </c>
      <c r="U21" s="91" t="str">
        <f>AW21</f>
        <v>T</v>
      </c>
      <c r="V21" s="91" t="str">
        <f>AW22</f>
        <v>D</v>
      </c>
      <c r="W21" s="91" t="str">
        <f>AW23</f>
        <v>L</v>
      </c>
      <c r="X21" s="91" t="str">
        <f>AW24</f>
        <v>D</v>
      </c>
      <c r="Y21" s="91" t="str">
        <f>AW25</f>
        <v>C</v>
      </c>
      <c r="Z21" s="91">
        <f>SUM(D44:Y44)</f>
        <v>10</v>
      </c>
      <c r="AA21" s="91" t="str">
        <f>AW26</f>
        <v>47</v>
      </c>
      <c r="AC21" s="21">
        <f t="shared" si="21"/>
        <v>10</v>
      </c>
      <c r="AF21" s="24"/>
      <c r="AG21" s="142" t="str">
        <f t="shared" si="1"/>
        <v>M</v>
      </c>
      <c r="AH21" s="142" t="str">
        <f t="shared" si="2"/>
        <v>T</v>
      </c>
      <c r="AI21" s="142" t="str">
        <f t="shared" si="3"/>
        <v>M</v>
      </c>
      <c r="AJ21" s="142" t="str">
        <f t="shared" si="4"/>
        <v>M</v>
      </c>
      <c r="AK21" s="142" t="str">
        <f t="shared" si="5"/>
        <v>M</v>
      </c>
      <c r="AL21" s="142" t="str">
        <f t="shared" si="6"/>
        <v>T</v>
      </c>
      <c r="AM21" s="142" t="str">
        <f t="shared" si="7"/>
        <v>M</v>
      </c>
      <c r="AN21" s="142" t="str">
        <f t="shared" si="8"/>
        <v>M</v>
      </c>
      <c r="AO21" s="142" t="str">
        <f t="shared" si="9"/>
        <v>M</v>
      </c>
      <c r="AP21" s="142" t="str">
        <f t="shared" si="10"/>
        <v>T</v>
      </c>
      <c r="AQ21" s="142" t="str">
        <f t="shared" si="11"/>
        <v>M</v>
      </c>
      <c r="AR21" s="142" t="str">
        <f t="shared" si="12"/>
        <v>T</v>
      </c>
      <c r="AS21" s="142" t="str">
        <f t="shared" si="13"/>
        <v>M</v>
      </c>
      <c r="AT21" s="142" t="str">
        <f t="shared" si="14"/>
        <v>M</v>
      </c>
      <c r="AU21" s="142" t="str">
        <f t="shared" si="15"/>
        <v>T</v>
      </c>
      <c r="AV21" s="142" t="str">
        <f t="shared" si="16"/>
        <v>T</v>
      </c>
      <c r="AW21" s="142" t="str">
        <f t="shared" si="17"/>
        <v>T</v>
      </c>
      <c r="AX21" s="142" t="str">
        <f t="shared" si="18"/>
        <v/>
      </c>
      <c r="AY21" s="142" t="str">
        <f t="shared" si="19"/>
        <v>T</v>
      </c>
      <c r="AZ21" s="142" t="str">
        <f t="shared" si="20"/>
        <v>M</v>
      </c>
      <c r="BA21" s="81"/>
      <c r="BB21" s="169" t="s">
        <v>123</v>
      </c>
      <c r="BC21" s="139" t="s">
        <v>129</v>
      </c>
      <c r="BD21" s="139" t="s">
        <v>123</v>
      </c>
      <c r="BE21" s="139" t="s">
        <v>123</v>
      </c>
      <c r="BF21" s="139" t="s">
        <v>123</v>
      </c>
      <c r="BG21" s="139" t="s">
        <v>129</v>
      </c>
      <c r="BH21" s="139" t="s">
        <v>123</v>
      </c>
      <c r="BI21" s="169" t="s">
        <v>123</v>
      </c>
      <c r="BJ21" s="139" t="s">
        <v>123</v>
      </c>
      <c r="BK21" s="169" t="s">
        <v>129</v>
      </c>
      <c r="BL21" s="169" t="s">
        <v>123</v>
      </c>
      <c r="BM21" s="169" t="s">
        <v>129</v>
      </c>
      <c r="BN21" s="139" t="s">
        <v>123</v>
      </c>
      <c r="BO21" s="139" t="s">
        <v>123</v>
      </c>
      <c r="BP21" s="139" t="s">
        <v>129</v>
      </c>
      <c r="BQ21" s="169" t="s">
        <v>129</v>
      </c>
      <c r="BR21" s="169" t="s">
        <v>129</v>
      </c>
      <c r="BS21" s="157"/>
      <c r="BT21" s="169" t="s">
        <v>129</v>
      </c>
      <c r="BU21" s="139" t="s">
        <v>123</v>
      </c>
      <c r="BV21" s="141"/>
      <c r="BW21" s="140">
        <v>0.95833333333333337</v>
      </c>
      <c r="BX21" s="139" t="s">
        <v>123</v>
      </c>
      <c r="BY21" s="124"/>
    </row>
    <row r="22" spans="3:77" s="2" customFormat="1" ht="20.25" customHeight="1" thickBot="1" x14ac:dyDescent="0.35">
      <c r="C22" s="70" t="e">
        <f>'GRAND TOTALS'!#REF!</f>
        <v>#REF!</v>
      </c>
      <c r="D22" s="170" t="str">
        <f>AX5</f>
        <v/>
      </c>
      <c r="E22" s="170" t="str">
        <f>AX6</f>
        <v/>
      </c>
      <c r="F22" s="170" t="str">
        <f>AX7</f>
        <v/>
      </c>
      <c r="G22" s="170" t="str">
        <f>AX8</f>
        <v/>
      </c>
      <c r="H22" s="170" t="str">
        <f>AX9</f>
        <v/>
      </c>
      <c r="I22" s="170"/>
      <c r="J22" s="170" t="str">
        <f>AX10</f>
        <v/>
      </c>
      <c r="K22" s="170" t="str">
        <f>AX11</f>
        <v/>
      </c>
      <c r="L22" s="170" t="str">
        <f>AX12</f>
        <v/>
      </c>
      <c r="M22" s="170" t="str">
        <f>AX13</f>
        <v/>
      </c>
      <c r="N22" s="170" t="str">
        <f>AX14</f>
        <v/>
      </c>
      <c r="O22" s="170" t="str">
        <f>AX15</f>
        <v/>
      </c>
      <c r="P22" s="170" t="str">
        <f>AX16</f>
        <v/>
      </c>
      <c r="Q22" s="170" t="str">
        <f>AX17</f>
        <v/>
      </c>
      <c r="R22" s="170" t="str">
        <f>AX18</f>
        <v/>
      </c>
      <c r="S22" s="170" t="str">
        <f>AX19</f>
        <v/>
      </c>
      <c r="T22" s="170" t="str">
        <f>AX20</f>
        <v/>
      </c>
      <c r="U22" s="170" t="str">
        <f>AX21</f>
        <v/>
      </c>
      <c r="V22" s="170" t="str">
        <f>AX22</f>
        <v/>
      </c>
      <c r="W22" s="170" t="str">
        <f>AX23</f>
        <v/>
      </c>
      <c r="X22" s="170" t="str">
        <f>AX24</f>
        <v/>
      </c>
      <c r="Y22" s="170" t="str">
        <f>AX25</f>
        <v/>
      </c>
      <c r="Z22" s="91">
        <f>SUM(D45:Y45)</f>
        <v>0</v>
      </c>
      <c r="AA22" s="91" t="str">
        <f>AX26</f>
        <v/>
      </c>
      <c r="AC22" s="21">
        <f t="shared" si="21"/>
        <v>0</v>
      </c>
      <c r="AF22" s="24"/>
      <c r="AG22" s="142" t="str">
        <f t="shared" si="1"/>
        <v>D</v>
      </c>
      <c r="AH22" s="142" t="str">
        <f t="shared" si="2"/>
        <v>B</v>
      </c>
      <c r="AI22" s="142" t="str">
        <f t="shared" si="3"/>
        <v>D</v>
      </c>
      <c r="AJ22" s="142" t="str">
        <f t="shared" si="4"/>
        <v>D</v>
      </c>
      <c r="AK22" s="142" t="str">
        <f t="shared" si="5"/>
        <v>B</v>
      </c>
      <c r="AL22" s="142" t="str">
        <f t="shared" si="6"/>
        <v>D</v>
      </c>
      <c r="AM22" s="142" t="str">
        <f t="shared" si="7"/>
        <v>B</v>
      </c>
      <c r="AN22" s="142" t="str">
        <f t="shared" si="8"/>
        <v>B</v>
      </c>
      <c r="AO22" s="142" t="str">
        <f t="shared" si="9"/>
        <v>B</v>
      </c>
      <c r="AP22" s="142" t="str">
        <f t="shared" si="10"/>
        <v>B</v>
      </c>
      <c r="AQ22" s="142" t="str">
        <f t="shared" si="11"/>
        <v>D</v>
      </c>
      <c r="AR22" s="142" t="str">
        <f t="shared" si="12"/>
        <v>B</v>
      </c>
      <c r="AS22" s="142" t="str">
        <f t="shared" si="13"/>
        <v>B</v>
      </c>
      <c r="AT22" s="142" t="str">
        <f t="shared" si="14"/>
        <v>B</v>
      </c>
      <c r="AU22" s="142" t="str">
        <f t="shared" si="15"/>
        <v>B</v>
      </c>
      <c r="AV22" s="142" t="str">
        <f t="shared" si="16"/>
        <v>B</v>
      </c>
      <c r="AW22" s="142" t="str">
        <f t="shared" si="17"/>
        <v>D</v>
      </c>
      <c r="AX22" s="142" t="str">
        <f t="shared" si="18"/>
        <v/>
      </c>
      <c r="AY22" s="142" t="str">
        <f t="shared" si="19"/>
        <v>B</v>
      </c>
      <c r="AZ22" s="142" t="str">
        <f t="shared" si="20"/>
        <v>D</v>
      </c>
      <c r="BA22" s="81"/>
      <c r="BB22" s="169" t="s">
        <v>126</v>
      </c>
      <c r="BC22" s="139" t="s">
        <v>124</v>
      </c>
      <c r="BD22" s="139" t="s">
        <v>126</v>
      </c>
      <c r="BE22" s="139" t="s">
        <v>126</v>
      </c>
      <c r="BF22" s="139" t="s">
        <v>124</v>
      </c>
      <c r="BG22" s="139" t="s">
        <v>126</v>
      </c>
      <c r="BH22" s="139" t="s">
        <v>124</v>
      </c>
      <c r="BI22" s="169" t="s">
        <v>124</v>
      </c>
      <c r="BJ22" s="139" t="s">
        <v>124</v>
      </c>
      <c r="BK22" s="169" t="s">
        <v>124</v>
      </c>
      <c r="BL22" s="169" t="s">
        <v>126</v>
      </c>
      <c r="BM22" s="169" t="s">
        <v>124</v>
      </c>
      <c r="BN22" s="139" t="s">
        <v>124</v>
      </c>
      <c r="BO22" s="139" t="s">
        <v>124</v>
      </c>
      <c r="BP22" s="139" t="s">
        <v>124</v>
      </c>
      <c r="BQ22" s="169" t="s">
        <v>124</v>
      </c>
      <c r="BR22" s="169" t="s">
        <v>126</v>
      </c>
      <c r="BS22" s="157"/>
      <c r="BT22" s="169" t="s">
        <v>124</v>
      </c>
      <c r="BU22" s="139" t="s">
        <v>126</v>
      </c>
      <c r="BV22" s="141"/>
      <c r="BW22" s="141">
        <v>1</v>
      </c>
      <c r="BX22" s="139" t="s">
        <v>124</v>
      </c>
      <c r="BY22" s="124"/>
    </row>
    <row r="23" spans="3:77" s="2" customFormat="1" ht="20.25" customHeight="1" thickBot="1" x14ac:dyDescent="0.35">
      <c r="C23" s="70" t="s">
        <v>79</v>
      </c>
      <c r="D23" s="91" t="str">
        <f>AY5</f>
        <v>G</v>
      </c>
      <c r="E23" s="91" t="str">
        <f>AY6</f>
        <v>L</v>
      </c>
      <c r="F23" s="91" t="str">
        <f>AY7</f>
        <v>M</v>
      </c>
      <c r="G23" s="91" t="str">
        <f>AY8</f>
        <v>M</v>
      </c>
      <c r="H23" s="91" t="str">
        <f>AY9</f>
        <v>C</v>
      </c>
      <c r="I23" s="91"/>
      <c r="J23" s="91" t="str">
        <f>AY10</f>
        <v>A</v>
      </c>
      <c r="K23" s="91" t="str">
        <f>AY11</f>
        <v>B</v>
      </c>
      <c r="L23" s="91" t="str">
        <f>AY12</f>
        <v>CN</v>
      </c>
      <c r="M23" s="91" t="str">
        <f>AY13</f>
        <v>D</v>
      </c>
      <c r="N23" s="91" t="str">
        <f>AY14</f>
        <v>H</v>
      </c>
      <c r="O23" s="91" t="str">
        <f>AY15</f>
        <v>K</v>
      </c>
      <c r="P23" s="91" t="str">
        <f>AY16</f>
        <v>T</v>
      </c>
      <c r="Q23" s="91" t="str">
        <f>AY17</f>
        <v>C</v>
      </c>
      <c r="R23" s="91" t="str">
        <f>AY18</f>
        <v>S</v>
      </c>
      <c r="S23" s="91" t="str">
        <f>AY19</f>
        <v>N</v>
      </c>
      <c r="T23" s="91" t="str">
        <f>AY20</f>
        <v>S</v>
      </c>
      <c r="U23" s="91" t="str">
        <f>AY21</f>
        <v>T</v>
      </c>
      <c r="V23" s="91" t="str">
        <f>AY22</f>
        <v>B</v>
      </c>
      <c r="W23" s="91" t="str">
        <f>AY23</f>
        <v>L</v>
      </c>
      <c r="X23" s="91" t="str">
        <f>AY24</f>
        <v>R</v>
      </c>
      <c r="Y23" s="91" t="str">
        <f>AY25</f>
        <v>P</v>
      </c>
      <c r="Z23" s="91">
        <f t="shared" ref="Z23:Z24" si="23">SUM(D46:Y46)</f>
        <v>10</v>
      </c>
      <c r="AA23" s="91" t="str">
        <f>AY26</f>
        <v>32</v>
      </c>
      <c r="AC23" s="21">
        <f t="shared" si="21"/>
        <v>10</v>
      </c>
      <c r="AF23" s="24"/>
      <c r="AG23" s="142" t="str">
        <f t="shared" ref="AG23:AG26" si="24">TRIM(BB23)</f>
        <v>N</v>
      </c>
      <c r="AH23" s="142" t="str">
        <f t="shared" ref="AH23:AH26" si="25">TRIM(BC23)</f>
        <v>N</v>
      </c>
      <c r="AI23" s="142" t="str">
        <f t="shared" ref="AI23:AI26" si="26">TRIM(BD23)</f>
        <v>L</v>
      </c>
      <c r="AJ23" s="142" t="str">
        <f t="shared" ref="AJ23:AJ24" si="27">TRIM(BE23)</f>
        <v>L</v>
      </c>
      <c r="AK23" s="142" t="str">
        <f t="shared" ref="AK23:AK24" si="28">TRIM(BF23)</f>
        <v>L</v>
      </c>
      <c r="AL23" s="142" t="str">
        <f t="shared" ref="AL23:AL24" si="29">TRIM(BG23)</f>
        <v>N</v>
      </c>
      <c r="AM23" s="142" t="str">
        <f t="shared" ref="AM23:AM24" si="30">TRIM(BH23)</f>
        <v>N</v>
      </c>
      <c r="AN23" s="142" t="str">
        <f t="shared" ref="AN23:AN24" si="31">TRIM(BI23)</f>
        <v>N</v>
      </c>
      <c r="AO23" s="142" t="str">
        <f t="shared" ref="AO23:AO24" si="32">TRIM(BJ23)</f>
        <v>N</v>
      </c>
      <c r="AP23" s="142" t="str">
        <f t="shared" ref="AP23:AP24" si="33">TRIM(BK23)</f>
        <v>L</v>
      </c>
      <c r="AQ23" s="142" t="str">
        <f t="shared" ref="AQ23:AQ24" si="34">TRIM(BL23)</f>
        <v>L</v>
      </c>
      <c r="AR23" s="142" t="str">
        <f t="shared" ref="AR23:AR24" si="35">TRIM(BM23)</f>
        <v>N</v>
      </c>
      <c r="AS23" s="142" t="str">
        <f t="shared" ref="AS23:AS24" si="36">TRIM(BN23)</f>
        <v>N</v>
      </c>
      <c r="AT23" s="142" t="str">
        <f t="shared" ref="AT23:AT24" si="37">TRIM(BO23)</f>
        <v>N</v>
      </c>
      <c r="AU23" s="142" t="str">
        <f t="shared" ref="AU23:AU24" si="38">TRIM(BP23)</f>
        <v>N</v>
      </c>
      <c r="AV23" s="142" t="str">
        <f t="shared" ref="AV23:AV24" si="39">TRIM(BQ23)</f>
        <v>L</v>
      </c>
      <c r="AW23" s="142" t="str">
        <f t="shared" ref="AW23:AW24" si="40">TRIM(BR23)</f>
        <v>L</v>
      </c>
      <c r="AX23" s="142" t="str">
        <f t="shared" ref="AX23:AX24" si="41">TRIM(BS23)</f>
        <v/>
      </c>
      <c r="AY23" s="142" t="str">
        <f t="shared" si="19"/>
        <v>L</v>
      </c>
      <c r="AZ23" s="142" t="str">
        <f t="shared" si="20"/>
        <v>N</v>
      </c>
      <c r="BA23" s="81"/>
      <c r="BB23" s="169" t="s">
        <v>133</v>
      </c>
      <c r="BC23" s="139" t="s">
        <v>133</v>
      </c>
      <c r="BD23" s="139" t="s">
        <v>122</v>
      </c>
      <c r="BE23" s="139" t="s">
        <v>122</v>
      </c>
      <c r="BF23" s="139" t="s">
        <v>122</v>
      </c>
      <c r="BG23" s="139" t="s">
        <v>133</v>
      </c>
      <c r="BH23" s="139" t="s">
        <v>133</v>
      </c>
      <c r="BI23" s="169" t="s">
        <v>133</v>
      </c>
      <c r="BJ23" s="139" t="s">
        <v>133</v>
      </c>
      <c r="BK23" s="169" t="s">
        <v>122</v>
      </c>
      <c r="BL23" s="169" t="s">
        <v>122</v>
      </c>
      <c r="BM23" s="169" t="s">
        <v>133</v>
      </c>
      <c r="BN23" s="139" t="s">
        <v>133</v>
      </c>
      <c r="BO23" s="139" t="s">
        <v>133</v>
      </c>
      <c r="BP23" s="139" t="s">
        <v>133</v>
      </c>
      <c r="BQ23" s="169" t="s">
        <v>122</v>
      </c>
      <c r="BR23" s="169" t="s">
        <v>122</v>
      </c>
      <c r="BS23" s="157"/>
      <c r="BT23" s="169" t="s">
        <v>122</v>
      </c>
      <c r="BU23" s="139" t="s">
        <v>133</v>
      </c>
      <c r="BV23" s="141"/>
      <c r="BW23" s="141">
        <v>1.0416666666666667</v>
      </c>
      <c r="BX23" s="139" t="s">
        <v>133</v>
      </c>
      <c r="BY23" s="124"/>
    </row>
    <row r="24" spans="3:77" s="2" customFormat="1" ht="20.25" customHeight="1" x14ac:dyDescent="0.3">
      <c r="C24" s="70" t="s">
        <v>80</v>
      </c>
      <c r="D24" s="91" t="str">
        <f>AZ5</f>
        <v>G</v>
      </c>
      <c r="E24" s="91" t="str">
        <f>AZ6</f>
        <v>T</v>
      </c>
      <c r="F24" s="91" t="str">
        <f>AZ7</f>
        <v>M</v>
      </c>
      <c r="G24" s="91" t="str">
        <f>AZ8</f>
        <v>F</v>
      </c>
      <c r="H24" s="91" t="str">
        <f>AZ9</f>
        <v>C</v>
      </c>
      <c r="I24" s="91"/>
      <c r="J24" s="91" t="str">
        <f>AZ10</f>
        <v>A</v>
      </c>
      <c r="K24" s="91" t="str">
        <f>AZ11</f>
        <v>B</v>
      </c>
      <c r="L24" s="91" t="str">
        <f>AZ12</f>
        <v>CN</v>
      </c>
      <c r="M24" s="91" t="str">
        <f>AZ13</f>
        <v>D</v>
      </c>
      <c r="N24" s="91" t="str">
        <f>AZ14</f>
        <v>I</v>
      </c>
      <c r="O24" s="91" t="str">
        <f>AZ15</f>
        <v>K</v>
      </c>
      <c r="P24" s="91" t="str">
        <f>AZ16</f>
        <v>T</v>
      </c>
      <c r="Q24" s="91" t="str">
        <f>AZ17</f>
        <v>P</v>
      </c>
      <c r="R24" s="91" t="str">
        <f>AZ18</f>
        <v>S</v>
      </c>
      <c r="S24" s="91" t="str">
        <f>AZ19</f>
        <v>N</v>
      </c>
      <c r="T24" s="91" t="str">
        <f>AZ20</f>
        <v>S</v>
      </c>
      <c r="U24" s="91" t="str">
        <f>AZ21</f>
        <v>M</v>
      </c>
      <c r="V24" s="91" t="str">
        <f>AZ22</f>
        <v>D</v>
      </c>
      <c r="W24" s="91" t="str">
        <f>AZ23</f>
        <v>N</v>
      </c>
      <c r="X24" s="91" t="str">
        <f>AZ24</f>
        <v>D</v>
      </c>
      <c r="Y24" s="91" t="str">
        <f>AZ25</f>
        <v>P</v>
      </c>
      <c r="Z24" s="91">
        <f t="shared" si="23"/>
        <v>12</v>
      </c>
      <c r="AA24" s="91" t="str">
        <f>AZ26</f>
        <v>43</v>
      </c>
      <c r="AC24" s="21">
        <f t="shared" si="21"/>
        <v>12</v>
      </c>
      <c r="AF24" s="24"/>
      <c r="AG24" s="142" t="str">
        <f t="shared" si="24"/>
        <v>R</v>
      </c>
      <c r="AH24" s="142" t="str">
        <f t="shared" si="25"/>
        <v>D</v>
      </c>
      <c r="AI24" s="142" t="str">
        <f t="shared" si="26"/>
        <v>R</v>
      </c>
      <c r="AJ24" s="142" t="str">
        <f t="shared" si="27"/>
        <v>R</v>
      </c>
      <c r="AK24" s="142" t="str">
        <f t="shared" si="28"/>
        <v>R</v>
      </c>
      <c r="AL24" s="142" t="str">
        <f t="shared" si="29"/>
        <v>D</v>
      </c>
      <c r="AM24" s="142" t="str">
        <f t="shared" si="30"/>
        <v>R</v>
      </c>
      <c r="AN24" s="142" t="str">
        <f t="shared" si="31"/>
        <v>D</v>
      </c>
      <c r="AO24" s="142" t="str">
        <f t="shared" si="32"/>
        <v>R</v>
      </c>
      <c r="AP24" s="142" t="str">
        <f t="shared" si="33"/>
        <v>R</v>
      </c>
      <c r="AQ24" s="142" t="str">
        <f t="shared" si="34"/>
        <v>R</v>
      </c>
      <c r="AR24" s="142" t="str">
        <f t="shared" si="35"/>
        <v>D</v>
      </c>
      <c r="AS24" s="142" t="str">
        <f t="shared" si="36"/>
        <v>R</v>
      </c>
      <c r="AT24" s="142" t="str">
        <f t="shared" si="37"/>
        <v>R</v>
      </c>
      <c r="AU24" s="142" t="str">
        <f t="shared" si="38"/>
        <v>R</v>
      </c>
      <c r="AV24" s="142" t="str">
        <f t="shared" si="39"/>
        <v>R</v>
      </c>
      <c r="AW24" s="142" t="str">
        <f t="shared" si="40"/>
        <v>D</v>
      </c>
      <c r="AX24" s="142" t="str">
        <f t="shared" si="41"/>
        <v/>
      </c>
      <c r="AY24" s="142" t="str">
        <f t="shared" si="19"/>
        <v>R</v>
      </c>
      <c r="AZ24" s="142" t="str">
        <f t="shared" si="20"/>
        <v>D</v>
      </c>
      <c r="BA24" s="81"/>
      <c r="BB24" s="169" t="s">
        <v>136</v>
      </c>
      <c r="BC24" s="139" t="s">
        <v>126</v>
      </c>
      <c r="BD24" s="139" t="s">
        <v>136</v>
      </c>
      <c r="BE24" s="139" t="s">
        <v>136</v>
      </c>
      <c r="BF24" s="139" t="s">
        <v>136</v>
      </c>
      <c r="BG24" s="139" t="s">
        <v>126</v>
      </c>
      <c r="BH24" s="139" t="s">
        <v>136</v>
      </c>
      <c r="BI24" s="169" t="s">
        <v>126</v>
      </c>
      <c r="BJ24" s="139" t="s">
        <v>136</v>
      </c>
      <c r="BK24" s="169" t="s">
        <v>136</v>
      </c>
      <c r="BL24" s="169" t="s">
        <v>136</v>
      </c>
      <c r="BM24" s="169" t="s">
        <v>126</v>
      </c>
      <c r="BN24" s="139" t="s">
        <v>136</v>
      </c>
      <c r="BO24" s="139" t="s">
        <v>136</v>
      </c>
      <c r="BP24" s="139" t="s">
        <v>136</v>
      </c>
      <c r="BQ24" s="169" t="s">
        <v>136</v>
      </c>
      <c r="BR24" s="169" t="s">
        <v>126</v>
      </c>
      <c r="BS24" s="157"/>
      <c r="BT24" s="169" t="s">
        <v>136</v>
      </c>
      <c r="BU24" s="139" t="s">
        <v>126</v>
      </c>
      <c r="BV24" s="141"/>
      <c r="BW24" s="141">
        <v>1.0833333333333333</v>
      </c>
      <c r="BX24" s="139" t="s">
        <v>136</v>
      </c>
      <c r="BY24" s="124"/>
    </row>
    <row r="25" spans="3:77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24"/>
        <v>P</v>
      </c>
      <c r="AH25" s="142" t="str">
        <f t="shared" si="25"/>
        <v>P</v>
      </c>
      <c r="AI25" s="142" t="str">
        <f t="shared" si="26"/>
        <v>P</v>
      </c>
      <c r="AJ25" s="142" t="str">
        <f t="shared" ref="AJ25:AJ26" si="42">TRIM(BE25)</f>
        <v>P</v>
      </c>
      <c r="AK25" s="142" t="str">
        <f t="shared" ref="AK25:AK26" si="43">TRIM(BF25)</f>
        <v>P</v>
      </c>
      <c r="AL25" s="142" t="str">
        <f t="shared" ref="AL25:AL26" si="44">TRIM(BG25)</f>
        <v>C</v>
      </c>
      <c r="AM25" s="142" t="str">
        <f t="shared" ref="AM25:AM26" si="45">TRIM(BH25)</f>
        <v>P</v>
      </c>
      <c r="AN25" s="142" t="str">
        <f t="shared" ref="AN25:AN26" si="46">TRIM(BI25)</f>
        <v>P</v>
      </c>
      <c r="AO25" s="142" t="str">
        <f t="shared" ref="AO25:AO26" si="47">TRIM(BJ25)</f>
        <v>P</v>
      </c>
      <c r="AP25" s="142" t="str">
        <f t="shared" ref="AP25:AP26" si="48">TRIM(BK25)</f>
        <v>P</v>
      </c>
      <c r="AQ25" s="142" t="str">
        <f t="shared" ref="AQ25:AQ26" si="49">TRIM(BL25)</f>
        <v>P</v>
      </c>
      <c r="AR25" s="142" t="str">
        <f t="shared" ref="AR25:AR26" si="50">TRIM(BM25)</f>
        <v>C</v>
      </c>
      <c r="AS25" s="142" t="str">
        <f t="shared" ref="AS25:AS26" si="51">TRIM(BN25)</f>
        <v>P</v>
      </c>
      <c r="AT25" s="142" t="str">
        <f t="shared" ref="AT25:AT26" si="52">TRIM(BO25)</f>
        <v>P</v>
      </c>
      <c r="AU25" s="142" t="str">
        <f t="shared" ref="AU25:AU26" si="53">TRIM(BP25)</f>
        <v>P</v>
      </c>
      <c r="AV25" s="142" t="str">
        <f t="shared" ref="AV25:AV26" si="54">TRIM(BQ25)</f>
        <v>P</v>
      </c>
      <c r="AW25" s="142" t="str">
        <f t="shared" ref="AW25:AW26" si="55">TRIM(BR25)</f>
        <v>C</v>
      </c>
      <c r="AX25" s="142" t="str">
        <f t="shared" ref="AX25:AX26" si="56">TRIM(BS25)</f>
        <v/>
      </c>
      <c r="AY25" s="142" t="str">
        <f t="shared" si="19"/>
        <v>P</v>
      </c>
      <c r="AZ25" s="142" t="str">
        <f t="shared" si="20"/>
        <v>P</v>
      </c>
      <c r="BA25" s="81"/>
      <c r="BB25" s="169" t="s">
        <v>130</v>
      </c>
      <c r="BC25" s="139" t="s">
        <v>130</v>
      </c>
      <c r="BD25" s="139" t="s">
        <v>130</v>
      </c>
      <c r="BE25" s="139" t="s">
        <v>130</v>
      </c>
      <c r="BF25" s="139" t="s">
        <v>130</v>
      </c>
      <c r="BG25" s="139" t="s">
        <v>135</v>
      </c>
      <c r="BH25" s="139" t="s">
        <v>130</v>
      </c>
      <c r="BI25" s="169" t="s">
        <v>130</v>
      </c>
      <c r="BJ25" s="139" t="s">
        <v>130</v>
      </c>
      <c r="BK25" s="169" t="s">
        <v>130</v>
      </c>
      <c r="BL25" s="169" t="s">
        <v>130</v>
      </c>
      <c r="BM25" s="169" t="s">
        <v>135</v>
      </c>
      <c r="BN25" s="139" t="s">
        <v>130</v>
      </c>
      <c r="BO25" s="139" t="s">
        <v>130</v>
      </c>
      <c r="BP25" s="139" t="s">
        <v>130</v>
      </c>
      <c r="BQ25" s="169" t="s">
        <v>130</v>
      </c>
      <c r="BR25" s="169" t="s">
        <v>135</v>
      </c>
      <c r="BS25" s="157"/>
      <c r="BT25" s="169" t="s">
        <v>130</v>
      </c>
      <c r="BU25" s="139" t="s">
        <v>130</v>
      </c>
      <c r="BV25" s="141"/>
      <c r="BW25" s="141">
        <v>1.125</v>
      </c>
      <c r="BX25" s="139" t="s">
        <v>130</v>
      </c>
      <c r="BY25" s="124"/>
    </row>
    <row r="26" spans="3:77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24"/>
        <v>49</v>
      </c>
      <c r="AH26" s="142" t="str">
        <f t="shared" si="25"/>
        <v>49</v>
      </c>
      <c r="AI26" s="142" t="str">
        <f t="shared" si="26"/>
        <v>46</v>
      </c>
      <c r="AJ26" s="142" t="str">
        <f t="shared" si="42"/>
        <v>46</v>
      </c>
      <c r="AK26" s="142" t="str">
        <f t="shared" si="43"/>
        <v>45</v>
      </c>
      <c r="AL26" s="142" t="str">
        <f t="shared" si="44"/>
        <v>36</v>
      </c>
      <c r="AM26" s="142" t="str">
        <f t="shared" si="45"/>
        <v>41</v>
      </c>
      <c r="AN26" s="142" t="str">
        <f t="shared" si="46"/>
        <v>36</v>
      </c>
      <c r="AO26" s="142" t="str">
        <f t="shared" si="47"/>
        <v>46</v>
      </c>
      <c r="AP26" s="142" t="str">
        <f t="shared" si="48"/>
        <v>52</v>
      </c>
      <c r="AQ26" s="142" t="str">
        <f t="shared" si="49"/>
        <v>28</v>
      </c>
      <c r="AR26" s="142" t="str">
        <f t="shared" si="50"/>
        <v>42</v>
      </c>
      <c r="AS26" s="142" t="str">
        <f t="shared" si="51"/>
        <v>41</v>
      </c>
      <c r="AT26" s="142" t="str">
        <f t="shared" si="52"/>
        <v>49</v>
      </c>
      <c r="AU26" s="142" t="str">
        <f t="shared" si="53"/>
        <v>32</v>
      </c>
      <c r="AV26" s="142" t="str">
        <f t="shared" si="54"/>
        <v>24</v>
      </c>
      <c r="AW26" s="142" t="str">
        <f t="shared" si="55"/>
        <v>47</v>
      </c>
      <c r="AX26" s="142" t="str">
        <f t="shared" si="56"/>
        <v/>
      </c>
      <c r="AY26" s="142" t="str">
        <f t="shared" si="19"/>
        <v>32</v>
      </c>
      <c r="AZ26" s="142" t="str">
        <f t="shared" si="20"/>
        <v>43</v>
      </c>
      <c r="BA26" s="78"/>
      <c r="BB26" s="169">
        <v>49</v>
      </c>
      <c r="BC26" s="139">
        <v>49</v>
      </c>
      <c r="BD26" s="139">
        <v>46</v>
      </c>
      <c r="BE26" s="139">
        <v>46</v>
      </c>
      <c r="BF26" s="139">
        <v>45</v>
      </c>
      <c r="BG26" s="139">
        <v>36</v>
      </c>
      <c r="BH26" s="139">
        <v>41</v>
      </c>
      <c r="BI26" s="169">
        <v>36</v>
      </c>
      <c r="BJ26" s="139">
        <v>46</v>
      </c>
      <c r="BK26" s="169">
        <v>52</v>
      </c>
      <c r="BL26" s="169">
        <v>28</v>
      </c>
      <c r="BM26" s="169">
        <v>42</v>
      </c>
      <c r="BN26" s="139">
        <v>41</v>
      </c>
      <c r="BO26" s="169">
        <v>49</v>
      </c>
      <c r="BP26" s="139">
        <v>32</v>
      </c>
      <c r="BQ26" s="169">
        <v>24</v>
      </c>
      <c r="BR26" s="169">
        <v>47</v>
      </c>
      <c r="BS26" s="139"/>
      <c r="BT26" s="169">
        <v>32</v>
      </c>
      <c r="BU26" s="139">
        <v>43</v>
      </c>
      <c r="BV26" s="141"/>
      <c r="BW26" s="159" t="s">
        <v>134</v>
      </c>
      <c r="BX26" s="139">
        <v>46</v>
      </c>
    </row>
    <row r="27" spans="3:77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F27" s="26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26"/>
      <c r="BA27" s="81"/>
      <c r="BB27" s="139"/>
      <c r="BC27" s="139"/>
      <c r="BD27" s="158"/>
      <c r="BE27" s="158"/>
      <c r="BF27" s="139"/>
      <c r="BG27" s="139"/>
      <c r="BH27" s="158"/>
      <c r="BI27" s="139"/>
      <c r="BJ27" s="139"/>
      <c r="BK27" s="139"/>
      <c r="BL27" s="158"/>
      <c r="BM27" s="139"/>
      <c r="BN27" s="139"/>
      <c r="BO27" s="139"/>
      <c r="BP27" s="139"/>
      <c r="BQ27" s="158"/>
      <c r="BR27" s="139"/>
      <c r="BS27" s="158"/>
      <c r="BT27" s="139"/>
      <c r="BU27" s="158"/>
      <c r="BV27" s="159"/>
      <c r="BW27" s="139"/>
    </row>
    <row r="28" spans="3:77" s="78" customFormat="1" ht="21.75" customHeight="1" x14ac:dyDescent="0.3">
      <c r="C28" s="104" t="str">
        <f>C5</f>
        <v>Fred</v>
      </c>
      <c r="D28" s="105">
        <f t="shared" ref="D28:H37" si="57">IF(D5=D$4,1,0)</f>
        <v>1</v>
      </c>
      <c r="E28" s="105">
        <f t="shared" si="57"/>
        <v>1</v>
      </c>
      <c r="F28" s="105">
        <f t="shared" si="57"/>
        <v>0</v>
      </c>
      <c r="G28" s="105">
        <f t="shared" si="57"/>
        <v>0</v>
      </c>
      <c r="H28" s="105">
        <f t="shared" si="57"/>
        <v>0</v>
      </c>
      <c r="I28" s="105"/>
      <c r="J28" s="105">
        <f t="shared" ref="J28:Y28" si="58">IF(J5=J$4,1,0)</f>
        <v>0</v>
      </c>
      <c r="K28" s="105">
        <f t="shared" si="58"/>
        <v>1</v>
      </c>
      <c r="L28" s="105">
        <f t="shared" si="58"/>
        <v>1</v>
      </c>
      <c r="M28" s="105">
        <f t="shared" si="58"/>
        <v>1</v>
      </c>
      <c r="N28" s="105">
        <f t="shared" si="58"/>
        <v>0</v>
      </c>
      <c r="O28" s="105">
        <f t="shared" si="58"/>
        <v>1</v>
      </c>
      <c r="P28" s="105">
        <f t="shared" si="58"/>
        <v>1</v>
      </c>
      <c r="Q28" s="105">
        <f t="shared" si="58"/>
        <v>1</v>
      </c>
      <c r="R28" s="105">
        <f t="shared" si="58"/>
        <v>0</v>
      </c>
      <c r="S28" s="105">
        <f t="shared" si="58"/>
        <v>0</v>
      </c>
      <c r="T28" s="105">
        <f t="shared" si="58"/>
        <v>1</v>
      </c>
      <c r="U28" s="105">
        <f t="shared" si="58"/>
        <v>1</v>
      </c>
      <c r="V28" s="105">
        <f t="shared" si="58"/>
        <v>0</v>
      </c>
      <c r="W28" s="105">
        <f t="shared" si="58"/>
        <v>0</v>
      </c>
      <c r="X28" s="105">
        <f t="shared" si="58"/>
        <v>0</v>
      </c>
      <c r="Y28" s="105">
        <f t="shared" si="58"/>
        <v>0</v>
      </c>
      <c r="Z28" s="106"/>
      <c r="AA28" s="85"/>
      <c r="AF28" s="26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1"/>
      <c r="BB28" s="139"/>
      <c r="BC28" s="139"/>
      <c r="BD28" s="158"/>
      <c r="BE28" s="158"/>
      <c r="BF28" s="139"/>
      <c r="BG28" s="139"/>
      <c r="BH28" s="158"/>
      <c r="BI28" s="139"/>
      <c r="BJ28" s="139"/>
      <c r="BK28" s="139"/>
      <c r="BL28" s="158"/>
      <c r="BM28" s="139"/>
      <c r="BN28" s="139"/>
      <c r="BO28" s="139"/>
      <c r="BP28" s="139"/>
      <c r="BQ28" s="158"/>
      <c r="BR28" s="139"/>
      <c r="BS28" s="158"/>
      <c r="BT28" s="139"/>
      <c r="BU28" s="158"/>
      <c r="BV28" s="159"/>
      <c r="BW28" s="139"/>
    </row>
    <row r="29" spans="3:77" s="78" customFormat="1" ht="21.75" customHeight="1" x14ac:dyDescent="0.3">
      <c r="C29" s="104" t="str">
        <f t="shared" ref="C29:C45" si="59">C6</f>
        <v>Joni</v>
      </c>
      <c r="D29" s="105">
        <f t="shared" si="57"/>
        <v>1</v>
      </c>
      <c r="E29" s="105">
        <f t="shared" si="57"/>
        <v>1</v>
      </c>
      <c r="F29" s="105">
        <f t="shared" si="57"/>
        <v>0</v>
      </c>
      <c r="G29" s="105">
        <f t="shared" si="57"/>
        <v>0</v>
      </c>
      <c r="H29" s="105">
        <f t="shared" si="57"/>
        <v>0</v>
      </c>
      <c r="I29" s="105"/>
      <c r="J29" s="105">
        <f t="shared" ref="J29:Y29" si="60">IF(J6=J$4,1,0)</f>
        <v>0</v>
      </c>
      <c r="K29" s="105">
        <f t="shared" si="60"/>
        <v>1</v>
      </c>
      <c r="L29" s="105">
        <f t="shared" si="60"/>
        <v>1</v>
      </c>
      <c r="M29" s="105">
        <f t="shared" si="60"/>
        <v>1</v>
      </c>
      <c r="N29" s="105">
        <f t="shared" si="60"/>
        <v>1</v>
      </c>
      <c r="O29" s="105">
        <f t="shared" si="60"/>
        <v>1</v>
      </c>
      <c r="P29" s="105">
        <f t="shared" si="60"/>
        <v>0</v>
      </c>
      <c r="Q29" s="105">
        <f t="shared" si="60"/>
        <v>1</v>
      </c>
      <c r="R29" s="105">
        <f t="shared" si="60"/>
        <v>0</v>
      </c>
      <c r="S29" s="105">
        <f t="shared" si="60"/>
        <v>1</v>
      </c>
      <c r="T29" s="105">
        <f t="shared" si="60"/>
        <v>1</v>
      </c>
      <c r="U29" s="105">
        <f t="shared" si="60"/>
        <v>0</v>
      </c>
      <c r="V29" s="105">
        <f t="shared" si="60"/>
        <v>1</v>
      </c>
      <c r="W29" s="105">
        <f t="shared" si="60"/>
        <v>0</v>
      </c>
      <c r="X29" s="105">
        <f t="shared" si="60"/>
        <v>1</v>
      </c>
      <c r="Y29" s="105">
        <f t="shared" si="60"/>
        <v>0</v>
      </c>
      <c r="Z29" s="106"/>
      <c r="AA29" s="85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B29" s="160"/>
      <c r="BC29" s="160"/>
      <c r="BD29" s="161"/>
      <c r="BE29" s="162"/>
      <c r="BF29" s="160"/>
      <c r="BG29" s="161"/>
      <c r="BH29" s="160"/>
      <c r="BI29" s="161"/>
      <c r="BJ29" s="160"/>
      <c r="BL29" s="160"/>
      <c r="BM29" s="160"/>
      <c r="BN29" s="160"/>
      <c r="BO29" s="161"/>
      <c r="BP29" s="160"/>
      <c r="BQ29" s="160"/>
      <c r="BR29" s="160"/>
      <c r="BS29" s="85"/>
      <c r="BT29" s="160"/>
      <c r="BU29" s="85"/>
    </row>
    <row r="30" spans="3:77" s="78" customFormat="1" ht="21.75" customHeight="1" x14ac:dyDescent="0.3">
      <c r="C30" s="104" t="str">
        <f t="shared" si="59"/>
        <v>Tara</v>
      </c>
      <c r="D30" s="105">
        <f t="shared" si="57"/>
        <v>1</v>
      </c>
      <c r="E30" s="105">
        <f t="shared" si="57"/>
        <v>1</v>
      </c>
      <c r="F30" s="105">
        <f t="shared" si="57"/>
        <v>1</v>
      </c>
      <c r="G30" s="105">
        <f t="shared" si="57"/>
        <v>1</v>
      </c>
      <c r="H30" s="105">
        <f t="shared" si="57"/>
        <v>1</v>
      </c>
      <c r="I30" s="105"/>
      <c r="J30" s="105">
        <f t="shared" ref="J30:Y30" si="61">IF(J7=J$4,1,0)</f>
        <v>0</v>
      </c>
      <c r="K30" s="105">
        <f t="shared" si="61"/>
        <v>1</v>
      </c>
      <c r="L30" s="105">
        <f t="shared" si="61"/>
        <v>0</v>
      </c>
      <c r="M30" s="105">
        <f t="shared" si="61"/>
        <v>1</v>
      </c>
      <c r="N30" s="105">
        <f t="shared" si="61"/>
        <v>0</v>
      </c>
      <c r="O30" s="105">
        <f t="shared" si="61"/>
        <v>1</v>
      </c>
      <c r="P30" s="105">
        <f t="shared" si="61"/>
        <v>0</v>
      </c>
      <c r="Q30" s="105">
        <f t="shared" si="61"/>
        <v>0</v>
      </c>
      <c r="R30" s="105">
        <f t="shared" si="61"/>
        <v>0</v>
      </c>
      <c r="S30" s="105">
        <f t="shared" si="61"/>
        <v>1</v>
      </c>
      <c r="T30" s="105">
        <f t="shared" si="61"/>
        <v>1</v>
      </c>
      <c r="U30" s="105">
        <f t="shared" si="61"/>
        <v>1</v>
      </c>
      <c r="V30" s="105">
        <f t="shared" si="61"/>
        <v>0</v>
      </c>
      <c r="W30" s="105">
        <f t="shared" si="61"/>
        <v>1</v>
      </c>
      <c r="X30" s="105">
        <f t="shared" si="61"/>
        <v>0</v>
      </c>
      <c r="Y30" s="105">
        <f t="shared" si="61"/>
        <v>0</v>
      </c>
      <c r="Z30" s="106"/>
      <c r="AA30" s="85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B30" s="85"/>
      <c r="BC30" s="85"/>
      <c r="BD30" s="85"/>
      <c r="BE30" s="85"/>
      <c r="BF30" s="85"/>
      <c r="BG30" s="85"/>
      <c r="BH30" s="163"/>
      <c r="BI30" s="164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3:77" s="78" customFormat="1" ht="21.75" customHeight="1" x14ac:dyDescent="0.3">
      <c r="C31" s="104" t="str">
        <f t="shared" si="59"/>
        <v>Roger</v>
      </c>
      <c r="D31" s="105">
        <f t="shared" si="57"/>
        <v>1</v>
      </c>
      <c r="E31" s="105">
        <f t="shared" si="57"/>
        <v>1</v>
      </c>
      <c r="F31" s="105">
        <f t="shared" si="57"/>
        <v>1</v>
      </c>
      <c r="G31" s="105">
        <f t="shared" si="57"/>
        <v>1</v>
      </c>
      <c r="H31" s="105">
        <f t="shared" si="57"/>
        <v>1</v>
      </c>
      <c r="I31" s="105"/>
      <c r="J31" s="105">
        <f t="shared" ref="J31:Y31" si="62">IF(J8=J$4,1,0)</f>
        <v>0</v>
      </c>
      <c r="K31" s="105">
        <f t="shared" si="62"/>
        <v>1</v>
      </c>
      <c r="L31" s="105">
        <f t="shared" si="62"/>
        <v>0</v>
      </c>
      <c r="M31" s="105">
        <f t="shared" si="62"/>
        <v>1</v>
      </c>
      <c r="N31" s="105">
        <f t="shared" si="62"/>
        <v>0</v>
      </c>
      <c r="O31" s="105">
        <f t="shared" si="62"/>
        <v>1</v>
      </c>
      <c r="P31" s="105">
        <f t="shared" si="62"/>
        <v>0</v>
      </c>
      <c r="Q31" s="105">
        <f t="shared" si="62"/>
        <v>0</v>
      </c>
      <c r="R31" s="105">
        <f t="shared" si="62"/>
        <v>0</v>
      </c>
      <c r="S31" s="105">
        <f t="shared" si="62"/>
        <v>1</v>
      </c>
      <c r="T31" s="105">
        <f t="shared" si="62"/>
        <v>1</v>
      </c>
      <c r="U31" s="105">
        <f t="shared" si="62"/>
        <v>1</v>
      </c>
      <c r="V31" s="105">
        <f t="shared" si="62"/>
        <v>0</v>
      </c>
      <c r="W31" s="105">
        <f t="shared" si="62"/>
        <v>1</v>
      </c>
      <c r="X31" s="105">
        <f t="shared" si="62"/>
        <v>0</v>
      </c>
      <c r="Y31" s="105">
        <f t="shared" si="62"/>
        <v>0</v>
      </c>
      <c r="Z31" s="106"/>
      <c r="AA31" s="85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</row>
    <row r="32" spans="3:77" s="78" customFormat="1" ht="21.75" customHeight="1" x14ac:dyDescent="0.3">
      <c r="C32" s="104" t="str">
        <f t="shared" si="59"/>
        <v>Jeanne</v>
      </c>
      <c r="D32" s="105">
        <f t="shared" si="57"/>
        <v>0</v>
      </c>
      <c r="E32" s="105">
        <f t="shared" si="57"/>
        <v>1</v>
      </c>
      <c r="F32" s="105">
        <f t="shared" si="57"/>
        <v>1</v>
      </c>
      <c r="G32" s="105">
        <f t="shared" si="57"/>
        <v>1</v>
      </c>
      <c r="H32" s="105">
        <f t="shared" si="57"/>
        <v>1</v>
      </c>
      <c r="I32" s="105"/>
      <c r="J32" s="105">
        <f t="shared" ref="J32:Y32" si="63">IF(J9=J$4,1,0)</f>
        <v>1</v>
      </c>
      <c r="K32" s="105">
        <f t="shared" si="63"/>
        <v>0</v>
      </c>
      <c r="L32" s="105">
        <f t="shared" si="63"/>
        <v>0</v>
      </c>
      <c r="M32" s="105">
        <f t="shared" si="63"/>
        <v>0</v>
      </c>
      <c r="N32" s="105">
        <f t="shared" si="63"/>
        <v>0</v>
      </c>
      <c r="O32" s="105">
        <f t="shared" si="63"/>
        <v>1</v>
      </c>
      <c r="P32" s="105">
        <f t="shared" si="63"/>
        <v>0</v>
      </c>
      <c r="Q32" s="105">
        <f t="shared" si="63"/>
        <v>0</v>
      </c>
      <c r="R32" s="105">
        <f t="shared" si="63"/>
        <v>0</v>
      </c>
      <c r="S32" s="105">
        <f t="shared" si="63"/>
        <v>0</v>
      </c>
      <c r="T32" s="105">
        <f t="shared" si="63"/>
        <v>0</v>
      </c>
      <c r="U32" s="105">
        <f t="shared" si="63"/>
        <v>1</v>
      </c>
      <c r="V32" s="105">
        <f t="shared" si="63"/>
        <v>1</v>
      </c>
      <c r="W32" s="105">
        <f t="shared" si="63"/>
        <v>1</v>
      </c>
      <c r="X32" s="105">
        <f t="shared" si="63"/>
        <v>0</v>
      </c>
      <c r="Y32" s="105">
        <f t="shared" si="63"/>
        <v>0</v>
      </c>
      <c r="Z32" s="106"/>
      <c r="AA32" s="85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</row>
    <row r="33" spans="3:73" s="78" customFormat="1" ht="21.75" customHeight="1" x14ac:dyDescent="0.3">
      <c r="C33" s="104" t="str">
        <f t="shared" si="59"/>
        <v>Jackie</v>
      </c>
      <c r="D33" s="105">
        <f t="shared" si="57"/>
        <v>1</v>
      </c>
      <c r="E33" s="105">
        <f t="shared" si="57"/>
        <v>1</v>
      </c>
      <c r="F33" s="105">
        <f t="shared" si="57"/>
        <v>0</v>
      </c>
      <c r="G33" s="105">
        <f t="shared" si="57"/>
        <v>1</v>
      </c>
      <c r="H33" s="105">
        <f t="shared" si="57"/>
        <v>0</v>
      </c>
      <c r="I33" s="105"/>
      <c r="J33" s="105">
        <f t="shared" ref="J33:Y33" si="64">IF(J10=J$4,1,0)</f>
        <v>0</v>
      </c>
      <c r="K33" s="105">
        <f t="shared" si="64"/>
        <v>1</v>
      </c>
      <c r="L33" s="105">
        <f t="shared" si="64"/>
        <v>1</v>
      </c>
      <c r="M33" s="105">
        <f t="shared" si="64"/>
        <v>1</v>
      </c>
      <c r="N33" s="105">
        <f t="shared" si="64"/>
        <v>1</v>
      </c>
      <c r="O33" s="105">
        <f t="shared" si="64"/>
        <v>0</v>
      </c>
      <c r="P33" s="105">
        <f t="shared" si="64"/>
        <v>1</v>
      </c>
      <c r="Q33" s="105">
        <f t="shared" si="64"/>
        <v>1</v>
      </c>
      <c r="R33" s="105">
        <f t="shared" si="64"/>
        <v>1</v>
      </c>
      <c r="S33" s="105">
        <f t="shared" si="64"/>
        <v>1</v>
      </c>
      <c r="T33" s="105">
        <f t="shared" si="64"/>
        <v>1</v>
      </c>
      <c r="U33" s="105">
        <f t="shared" si="64"/>
        <v>0</v>
      </c>
      <c r="V33" s="105">
        <f t="shared" si="64"/>
        <v>0</v>
      </c>
      <c r="W33" s="105">
        <f t="shared" si="64"/>
        <v>0</v>
      </c>
      <c r="X33" s="105">
        <f t="shared" si="64"/>
        <v>1</v>
      </c>
      <c r="Y33" s="105">
        <f t="shared" si="64"/>
        <v>1</v>
      </c>
      <c r="Z33" s="106"/>
      <c r="AA33" s="85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</row>
    <row r="34" spans="3:73" s="78" customFormat="1" ht="21.75" customHeight="1" x14ac:dyDescent="0.3">
      <c r="C34" s="104" t="str">
        <f t="shared" si="59"/>
        <v>Darla</v>
      </c>
      <c r="D34" s="105">
        <f t="shared" si="57"/>
        <v>0</v>
      </c>
      <c r="E34" s="105">
        <f t="shared" si="57"/>
        <v>1</v>
      </c>
      <c r="F34" s="105">
        <f t="shared" si="57"/>
        <v>0</v>
      </c>
      <c r="G34" s="105">
        <f t="shared" si="57"/>
        <v>1</v>
      </c>
      <c r="H34" s="105">
        <f t="shared" si="57"/>
        <v>0</v>
      </c>
      <c r="I34" s="105"/>
      <c r="J34" s="105">
        <f t="shared" ref="J34:Y34" si="65">IF(J11=J$4,1,0)</f>
        <v>0</v>
      </c>
      <c r="K34" s="105">
        <f t="shared" si="65"/>
        <v>1</v>
      </c>
      <c r="L34" s="105">
        <f t="shared" si="65"/>
        <v>0</v>
      </c>
      <c r="M34" s="105">
        <f t="shared" si="65"/>
        <v>1</v>
      </c>
      <c r="N34" s="105">
        <f t="shared" si="65"/>
        <v>1</v>
      </c>
      <c r="O34" s="105">
        <f t="shared" si="65"/>
        <v>1</v>
      </c>
      <c r="P34" s="105">
        <f t="shared" si="65"/>
        <v>1</v>
      </c>
      <c r="Q34" s="105">
        <f t="shared" si="65"/>
        <v>1</v>
      </c>
      <c r="R34" s="105">
        <f t="shared" si="65"/>
        <v>0</v>
      </c>
      <c r="S34" s="105">
        <f t="shared" si="65"/>
        <v>1</v>
      </c>
      <c r="T34" s="105">
        <f t="shared" si="65"/>
        <v>1</v>
      </c>
      <c r="U34" s="105">
        <f t="shared" si="65"/>
        <v>1</v>
      </c>
      <c r="V34" s="105">
        <f t="shared" si="65"/>
        <v>1</v>
      </c>
      <c r="W34" s="105">
        <f t="shared" si="65"/>
        <v>0</v>
      </c>
      <c r="X34" s="105">
        <f t="shared" si="65"/>
        <v>0</v>
      </c>
      <c r="Y34" s="105">
        <f t="shared" si="65"/>
        <v>0</v>
      </c>
      <c r="Z34" s="106"/>
      <c r="AA34" s="85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</row>
    <row r="35" spans="3:73" s="78" customFormat="1" ht="21.75" customHeight="1" x14ac:dyDescent="0.3">
      <c r="C35" s="104" t="str">
        <f t="shared" si="59"/>
        <v>Kieran</v>
      </c>
      <c r="D35" s="105">
        <f t="shared" si="57"/>
        <v>0</v>
      </c>
      <c r="E35" s="105">
        <f t="shared" si="57"/>
        <v>0</v>
      </c>
      <c r="F35" s="105">
        <f t="shared" si="57"/>
        <v>0</v>
      </c>
      <c r="G35" s="105">
        <f t="shared" si="57"/>
        <v>0</v>
      </c>
      <c r="H35" s="105">
        <f t="shared" si="57"/>
        <v>0</v>
      </c>
      <c r="I35" s="105"/>
      <c r="J35" s="105">
        <f t="shared" ref="J35:Y35" si="66">IF(J12=J$4,1,0)</f>
        <v>0</v>
      </c>
      <c r="K35" s="105">
        <f t="shared" si="66"/>
        <v>1</v>
      </c>
      <c r="L35" s="105">
        <f t="shared" si="66"/>
        <v>0</v>
      </c>
      <c r="M35" s="105">
        <f t="shared" si="66"/>
        <v>0</v>
      </c>
      <c r="N35" s="105">
        <f t="shared" si="66"/>
        <v>0</v>
      </c>
      <c r="O35" s="105">
        <f t="shared" si="66"/>
        <v>1</v>
      </c>
      <c r="P35" s="105">
        <f t="shared" si="66"/>
        <v>0</v>
      </c>
      <c r="Q35" s="105">
        <f t="shared" si="66"/>
        <v>1</v>
      </c>
      <c r="R35" s="105">
        <f t="shared" si="66"/>
        <v>0</v>
      </c>
      <c r="S35" s="105">
        <f t="shared" si="66"/>
        <v>1</v>
      </c>
      <c r="T35" s="105">
        <f t="shared" si="66"/>
        <v>1</v>
      </c>
      <c r="U35" s="105">
        <f t="shared" si="66"/>
        <v>1</v>
      </c>
      <c r="V35" s="105">
        <f t="shared" si="66"/>
        <v>1</v>
      </c>
      <c r="W35" s="105">
        <f t="shared" si="66"/>
        <v>0</v>
      </c>
      <c r="X35" s="105">
        <f t="shared" si="66"/>
        <v>1</v>
      </c>
      <c r="Y35" s="105">
        <f t="shared" si="66"/>
        <v>0</v>
      </c>
      <c r="Z35" s="106"/>
      <c r="AA35" s="85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</row>
    <row r="36" spans="3:73" s="78" customFormat="1" ht="21.75" customHeight="1" x14ac:dyDescent="0.3">
      <c r="C36" s="104" t="str">
        <f t="shared" si="59"/>
        <v>Kaidan</v>
      </c>
      <c r="D36" s="105">
        <f t="shared" si="57"/>
        <v>1</v>
      </c>
      <c r="E36" s="105">
        <f t="shared" si="57"/>
        <v>1</v>
      </c>
      <c r="F36" s="105">
        <f t="shared" si="57"/>
        <v>0</v>
      </c>
      <c r="G36" s="105">
        <f t="shared" si="57"/>
        <v>0</v>
      </c>
      <c r="H36" s="105">
        <f t="shared" si="57"/>
        <v>1</v>
      </c>
      <c r="I36" s="105"/>
      <c r="J36" s="105">
        <f t="shared" ref="J36:Y36" si="67">IF(J13=J$4,1,0)</f>
        <v>0</v>
      </c>
      <c r="K36" s="105">
        <f t="shared" si="67"/>
        <v>1</v>
      </c>
      <c r="L36" s="105">
        <f t="shared" si="67"/>
        <v>0</v>
      </c>
      <c r="M36" s="105">
        <f t="shared" si="67"/>
        <v>1</v>
      </c>
      <c r="N36" s="105">
        <f t="shared" si="67"/>
        <v>1</v>
      </c>
      <c r="O36" s="105">
        <f t="shared" si="67"/>
        <v>1</v>
      </c>
      <c r="P36" s="105">
        <f t="shared" si="67"/>
        <v>1</v>
      </c>
      <c r="Q36" s="105">
        <f t="shared" si="67"/>
        <v>1</v>
      </c>
      <c r="R36" s="105">
        <f t="shared" si="67"/>
        <v>0</v>
      </c>
      <c r="S36" s="105">
        <f t="shared" si="67"/>
        <v>1</v>
      </c>
      <c r="T36" s="105">
        <f t="shared" si="67"/>
        <v>1</v>
      </c>
      <c r="U36" s="105">
        <f t="shared" si="67"/>
        <v>1</v>
      </c>
      <c r="V36" s="105">
        <f t="shared" si="67"/>
        <v>1</v>
      </c>
      <c r="W36" s="105">
        <f t="shared" si="67"/>
        <v>0</v>
      </c>
      <c r="X36" s="105">
        <f t="shared" si="67"/>
        <v>0</v>
      </c>
      <c r="Y36" s="105">
        <f t="shared" si="67"/>
        <v>0</v>
      </c>
      <c r="Z36" s="106"/>
      <c r="AA36" s="85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</row>
    <row r="37" spans="3:73" s="78" customFormat="1" ht="21.75" customHeight="1" x14ac:dyDescent="0.3">
      <c r="C37" s="104" t="str">
        <f t="shared" si="59"/>
        <v>Jim</v>
      </c>
      <c r="D37" s="105">
        <f t="shared" si="57"/>
        <v>1</v>
      </c>
      <c r="E37" s="105">
        <f t="shared" si="57"/>
        <v>1</v>
      </c>
      <c r="F37" s="105">
        <f t="shared" si="57"/>
        <v>1</v>
      </c>
      <c r="G37" s="105">
        <f t="shared" si="57"/>
        <v>0</v>
      </c>
      <c r="H37" s="105">
        <f t="shared" si="57"/>
        <v>0</v>
      </c>
      <c r="I37" s="105"/>
      <c r="J37" s="105">
        <f t="shared" ref="J37:Y37" si="68">IF(J14=J$4,1,0)</f>
        <v>0</v>
      </c>
      <c r="K37" s="105">
        <f t="shared" si="68"/>
        <v>1</v>
      </c>
      <c r="L37" s="105">
        <f t="shared" si="68"/>
        <v>1</v>
      </c>
      <c r="M37" s="105">
        <f t="shared" si="68"/>
        <v>1</v>
      </c>
      <c r="N37" s="105">
        <f t="shared" si="68"/>
        <v>1</v>
      </c>
      <c r="O37" s="105">
        <f t="shared" si="68"/>
        <v>1</v>
      </c>
      <c r="P37" s="105">
        <f t="shared" si="68"/>
        <v>0</v>
      </c>
      <c r="Q37" s="105">
        <f t="shared" si="68"/>
        <v>0</v>
      </c>
      <c r="R37" s="105">
        <f t="shared" si="68"/>
        <v>0</v>
      </c>
      <c r="S37" s="105">
        <f t="shared" si="68"/>
        <v>0</v>
      </c>
      <c r="T37" s="105">
        <f t="shared" si="68"/>
        <v>1</v>
      </c>
      <c r="U37" s="105">
        <f t="shared" si="68"/>
        <v>0</v>
      </c>
      <c r="V37" s="105">
        <f t="shared" si="68"/>
        <v>1</v>
      </c>
      <c r="W37" s="105">
        <f t="shared" si="68"/>
        <v>1</v>
      </c>
      <c r="X37" s="105">
        <f t="shared" si="68"/>
        <v>0</v>
      </c>
      <c r="Y37" s="105">
        <f t="shared" si="68"/>
        <v>0</v>
      </c>
      <c r="Z37" s="106"/>
      <c r="AA37" s="85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</row>
    <row r="38" spans="3:73" s="78" customFormat="1" ht="21.75" customHeight="1" x14ac:dyDescent="0.3">
      <c r="C38" s="104" t="str">
        <f t="shared" si="59"/>
        <v>Lisa</v>
      </c>
      <c r="D38" s="105">
        <f t="shared" ref="D38:H43" si="69">IF(D15=D$4,1,0)</f>
        <v>1</v>
      </c>
      <c r="E38" s="105">
        <f t="shared" si="69"/>
        <v>1</v>
      </c>
      <c r="F38" s="105">
        <f t="shared" si="69"/>
        <v>0</v>
      </c>
      <c r="G38" s="105">
        <f t="shared" si="69"/>
        <v>0</v>
      </c>
      <c r="H38" s="105">
        <f t="shared" si="69"/>
        <v>0</v>
      </c>
      <c r="I38" s="105"/>
      <c r="J38" s="105">
        <f t="shared" ref="J38:Y38" si="70">IF(J15=J$4,1,0)</f>
        <v>0</v>
      </c>
      <c r="K38" s="105">
        <f t="shared" si="70"/>
        <v>1</v>
      </c>
      <c r="L38" s="105">
        <f t="shared" si="70"/>
        <v>0</v>
      </c>
      <c r="M38" s="105">
        <f t="shared" si="70"/>
        <v>1</v>
      </c>
      <c r="N38" s="105">
        <f t="shared" si="70"/>
        <v>1</v>
      </c>
      <c r="O38" s="105">
        <f t="shared" si="70"/>
        <v>1</v>
      </c>
      <c r="P38" s="105">
        <f t="shared" si="70"/>
        <v>0</v>
      </c>
      <c r="Q38" s="105">
        <f t="shared" si="70"/>
        <v>1</v>
      </c>
      <c r="R38" s="105">
        <f t="shared" si="70"/>
        <v>0</v>
      </c>
      <c r="S38" s="105">
        <f t="shared" si="70"/>
        <v>0</v>
      </c>
      <c r="T38" s="105">
        <f t="shared" si="70"/>
        <v>1</v>
      </c>
      <c r="U38" s="105">
        <f t="shared" si="70"/>
        <v>1</v>
      </c>
      <c r="V38" s="105">
        <f t="shared" si="70"/>
        <v>0</v>
      </c>
      <c r="W38" s="105">
        <f t="shared" si="70"/>
        <v>1</v>
      </c>
      <c r="X38" s="105">
        <f t="shared" si="70"/>
        <v>0</v>
      </c>
      <c r="Y38" s="105">
        <f t="shared" si="70"/>
        <v>0</v>
      </c>
      <c r="Z38" s="106"/>
      <c r="AA38" s="85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</row>
    <row r="39" spans="3:73" s="78" customFormat="1" ht="21.75" customHeight="1" x14ac:dyDescent="0.3">
      <c r="C39" s="104" t="str">
        <f t="shared" si="59"/>
        <v>Stuart</v>
      </c>
      <c r="D39" s="105">
        <f t="shared" si="69"/>
        <v>1</v>
      </c>
      <c r="E39" s="105">
        <f t="shared" si="69"/>
        <v>1</v>
      </c>
      <c r="F39" s="105">
        <f t="shared" si="69"/>
        <v>1</v>
      </c>
      <c r="G39" s="105">
        <f t="shared" si="69"/>
        <v>0</v>
      </c>
      <c r="H39" s="105">
        <f t="shared" si="69"/>
        <v>1</v>
      </c>
      <c r="I39" s="105"/>
      <c r="J39" s="105">
        <f t="shared" ref="J39:Y39" si="71">IF(J16=J$4,1,0)</f>
        <v>0</v>
      </c>
      <c r="K39" s="105">
        <f t="shared" si="71"/>
        <v>1</v>
      </c>
      <c r="L39" s="105">
        <f t="shared" si="71"/>
        <v>0</v>
      </c>
      <c r="M39" s="105">
        <f t="shared" si="71"/>
        <v>1</v>
      </c>
      <c r="N39" s="105">
        <f t="shared" si="71"/>
        <v>0</v>
      </c>
      <c r="O39" s="105">
        <f t="shared" si="71"/>
        <v>1</v>
      </c>
      <c r="P39" s="105">
        <f t="shared" si="71"/>
        <v>0</v>
      </c>
      <c r="Q39" s="105">
        <f t="shared" si="71"/>
        <v>0</v>
      </c>
      <c r="R39" s="105">
        <f t="shared" si="71"/>
        <v>0</v>
      </c>
      <c r="S39" s="105">
        <f t="shared" si="71"/>
        <v>1</v>
      </c>
      <c r="T39" s="105">
        <f t="shared" si="71"/>
        <v>1</v>
      </c>
      <c r="U39" s="105">
        <f t="shared" si="71"/>
        <v>0</v>
      </c>
      <c r="V39" s="105">
        <f t="shared" si="71"/>
        <v>1</v>
      </c>
      <c r="W39" s="105">
        <f t="shared" si="71"/>
        <v>0</v>
      </c>
      <c r="X39" s="105">
        <f t="shared" si="71"/>
        <v>1</v>
      </c>
      <c r="Y39" s="105">
        <f t="shared" si="71"/>
        <v>1</v>
      </c>
      <c r="Z39" s="106"/>
      <c r="AA39" s="85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</row>
    <row r="40" spans="3:73" s="78" customFormat="1" ht="21.75" customHeight="1" x14ac:dyDescent="0.3">
      <c r="C40" s="104" t="str">
        <f t="shared" si="59"/>
        <v>Debbie</v>
      </c>
      <c r="D40" s="105">
        <f t="shared" si="69"/>
        <v>1</v>
      </c>
      <c r="E40" s="105">
        <f t="shared" si="69"/>
        <v>1</v>
      </c>
      <c r="F40" s="105">
        <f t="shared" si="69"/>
        <v>0</v>
      </c>
      <c r="G40" s="105">
        <f t="shared" si="69"/>
        <v>1</v>
      </c>
      <c r="H40" s="105">
        <f t="shared" si="69"/>
        <v>1</v>
      </c>
      <c r="I40" s="105"/>
      <c r="J40" s="105">
        <f t="shared" ref="J40:Y40" si="72">IF(J17=J$4,1,0)</f>
        <v>0</v>
      </c>
      <c r="K40" s="105">
        <f t="shared" si="72"/>
        <v>1</v>
      </c>
      <c r="L40" s="105">
        <f t="shared" si="72"/>
        <v>0</v>
      </c>
      <c r="M40" s="105">
        <f t="shared" si="72"/>
        <v>1</v>
      </c>
      <c r="N40" s="105">
        <f t="shared" si="72"/>
        <v>1</v>
      </c>
      <c r="O40" s="105">
        <f t="shared" si="72"/>
        <v>1</v>
      </c>
      <c r="P40" s="105">
        <f t="shared" si="72"/>
        <v>1</v>
      </c>
      <c r="Q40" s="105">
        <f t="shared" si="72"/>
        <v>0</v>
      </c>
      <c r="R40" s="105">
        <f t="shared" si="72"/>
        <v>0</v>
      </c>
      <c r="S40" s="105">
        <f t="shared" si="72"/>
        <v>1</v>
      </c>
      <c r="T40" s="105">
        <f t="shared" si="72"/>
        <v>1</v>
      </c>
      <c r="U40" s="105">
        <f t="shared" si="72"/>
        <v>1</v>
      </c>
      <c r="V40" s="105">
        <f t="shared" si="72"/>
        <v>1</v>
      </c>
      <c r="W40" s="105">
        <f t="shared" si="72"/>
        <v>0</v>
      </c>
      <c r="X40" s="105">
        <f t="shared" si="72"/>
        <v>0</v>
      </c>
      <c r="Y40" s="105">
        <f t="shared" si="72"/>
        <v>0</v>
      </c>
      <c r="Z40" s="106"/>
      <c r="AA40" s="85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</row>
    <row r="41" spans="3:73" s="78" customFormat="1" ht="21.75" customHeight="1" x14ac:dyDescent="0.3">
      <c r="C41" s="104" t="str">
        <f t="shared" si="59"/>
        <v>Scott</v>
      </c>
      <c r="D41" s="105">
        <f t="shared" si="69"/>
        <v>1</v>
      </c>
      <c r="E41" s="105">
        <f t="shared" si="69"/>
        <v>1</v>
      </c>
      <c r="F41" s="105">
        <f t="shared" si="69"/>
        <v>0</v>
      </c>
      <c r="G41" s="105">
        <f t="shared" si="69"/>
        <v>0</v>
      </c>
      <c r="H41" s="105">
        <f t="shared" si="69"/>
        <v>1</v>
      </c>
      <c r="I41" s="105"/>
      <c r="J41" s="105">
        <f t="shared" ref="J41:Y41" si="73">IF(J18=J$4,1,0)</f>
        <v>0</v>
      </c>
      <c r="K41" s="105">
        <f t="shared" si="73"/>
        <v>1</v>
      </c>
      <c r="L41" s="105">
        <f t="shared" si="73"/>
        <v>0</v>
      </c>
      <c r="M41" s="105">
        <f t="shared" si="73"/>
        <v>1</v>
      </c>
      <c r="N41" s="105">
        <f t="shared" si="73"/>
        <v>0</v>
      </c>
      <c r="O41" s="105">
        <f t="shared" si="73"/>
        <v>1</v>
      </c>
      <c r="P41" s="105">
        <f t="shared" si="73"/>
        <v>1</v>
      </c>
      <c r="Q41" s="105">
        <f t="shared" si="73"/>
        <v>0</v>
      </c>
      <c r="R41" s="105">
        <f t="shared" si="73"/>
        <v>0</v>
      </c>
      <c r="S41" s="105">
        <f t="shared" si="73"/>
        <v>1</v>
      </c>
      <c r="T41" s="105">
        <f t="shared" si="73"/>
        <v>1</v>
      </c>
      <c r="U41" s="105">
        <f t="shared" si="73"/>
        <v>1</v>
      </c>
      <c r="V41" s="105">
        <f t="shared" si="73"/>
        <v>1</v>
      </c>
      <c r="W41" s="105">
        <f t="shared" si="73"/>
        <v>0</v>
      </c>
      <c r="X41" s="105">
        <f t="shared" si="73"/>
        <v>0</v>
      </c>
      <c r="Y41" s="105">
        <f t="shared" si="73"/>
        <v>0</v>
      </c>
      <c r="Z41" s="106"/>
      <c r="AA41" s="85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</row>
    <row r="42" spans="3:73" s="78" customFormat="1" ht="21.75" customHeight="1" x14ac:dyDescent="0.3">
      <c r="C42" s="104" t="str">
        <f t="shared" si="59"/>
        <v>Michelle</v>
      </c>
      <c r="D42" s="105">
        <f t="shared" si="69"/>
        <v>0</v>
      </c>
      <c r="E42" s="105">
        <f t="shared" si="69"/>
        <v>1</v>
      </c>
      <c r="F42" s="105">
        <f t="shared" si="69"/>
        <v>1</v>
      </c>
      <c r="G42" s="105">
        <f t="shared" si="69"/>
        <v>0</v>
      </c>
      <c r="H42" s="105">
        <f t="shared" si="69"/>
        <v>0</v>
      </c>
      <c r="I42" s="105"/>
      <c r="J42" s="105">
        <f t="shared" ref="J42:Y42" si="74">IF(J19=J$4,1,0)</f>
        <v>0</v>
      </c>
      <c r="K42" s="105">
        <f t="shared" si="74"/>
        <v>1</v>
      </c>
      <c r="L42" s="105">
        <f t="shared" si="74"/>
        <v>1</v>
      </c>
      <c r="M42" s="105">
        <f t="shared" si="74"/>
        <v>0</v>
      </c>
      <c r="N42" s="105">
        <f t="shared" si="74"/>
        <v>1</v>
      </c>
      <c r="O42" s="105">
        <f t="shared" si="74"/>
        <v>1</v>
      </c>
      <c r="P42" s="105">
        <f t="shared" si="74"/>
        <v>0</v>
      </c>
      <c r="Q42" s="105">
        <f t="shared" si="74"/>
        <v>1</v>
      </c>
      <c r="R42" s="105">
        <f t="shared" si="74"/>
        <v>1</v>
      </c>
      <c r="S42" s="105">
        <f t="shared" si="74"/>
        <v>0</v>
      </c>
      <c r="T42" s="105">
        <f t="shared" si="74"/>
        <v>1</v>
      </c>
      <c r="U42" s="105">
        <f t="shared" si="74"/>
        <v>0</v>
      </c>
      <c r="V42" s="105">
        <f t="shared" si="74"/>
        <v>1</v>
      </c>
      <c r="W42" s="105">
        <f t="shared" si="74"/>
        <v>0</v>
      </c>
      <c r="X42" s="105">
        <f t="shared" si="74"/>
        <v>0</v>
      </c>
      <c r="Y42" s="105">
        <f t="shared" si="74"/>
        <v>0</v>
      </c>
      <c r="Z42" s="106"/>
      <c r="AA42" s="85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</row>
    <row r="43" spans="3:73" s="78" customFormat="1" ht="21.75" customHeight="1" x14ac:dyDescent="0.3">
      <c r="C43" s="104" t="str">
        <f t="shared" si="59"/>
        <v>Teri</v>
      </c>
      <c r="D43" s="105">
        <f t="shared" si="69"/>
        <v>1</v>
      </c>
      <c r="E43" s="105">
        <f t="shared" si="69"/>
        <v>1</v>
      </c>
      <c r="F43" s="105">
        <f t="shared" si="69"/>
        <v>0</v>
      </c>
      <c r="G43" s="105">
        <f t="shared" si="69"/>
        <v>1</v>
      </c>
      <c r="H43" s="105">
        <f t="shared" si="69"/>
        <v>0</v>
      </c>
      <c r="I43" s="105"/>
      <c r="J43" s="105">
        <f t="shared" ref="J43:Y43" si="75">IF(J20=J$4,1,0)</f>
        <v>0</v>
      </c>
      <c r="K43" s="105">
        <f t="shared" si="75"/>
        <v>1</v>
      </c>
      <c r="L43" s="105">
        <f t="shared" si="75"/>
        <v>1</v>
      </c>
      <c r="M43" s="105">
        <f t="shared" si="75"/>
        <v>1</v>
      </c>
      <c r="N43" s="105">
        <f t="shared" si="75"/>
        <v>1</v>
      </c>
      <c r="O43" s="105">
        <f t="shared" si="75"/>
        <v>1</v>
      </c>
      <c r="P43" s="105">
        <f t="shared" si="75"/>
        <v>1</v>
      </c>
      <c r="Q43" s="105">
        <f t="shared" si="75"/>
        <v>1</v>
      </c>
      <c r="R43" s="105">
        <f t="shared" si="75"/>
        <v>0</v>
      </c>
      <c r="S43" s="105">
        <f t="shared" si="75"/>
        <v>0</v>
      </c>
      <c r="T43" s="105">
        <f t="shared" si="75"/>
        <v>0</v>
      </c>
      <c r="U43" s="105">
        <f t="shared" si="75"/>
        <v>0</v>
      </c>
      <c r="V43" s="105">
        <f t="shared" si="75"/>
        <v>1</v>
      </c>
      <c r="W43" s="105">
        <f t="shared" si="75"/>
        <v>1</v>
      </c>
      <c r="X43" s="105">
        <f t="shared" si="75"/>
        <v>0</v>
      </c>
      <c r="Y43" s="105">
        <f t="shared" si="75"/>
        <v>0</v>
      </c>
      <c r="Z43" s="106"/>
      <c r="AA43" s="85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</row>
    <row r="44" spans="3:73" s="78" customFormat="1" ht="21.75" customHeight="1" x14ac:dyDescent="0.3">
      <c r="C44" s="104" t="str">
        <f t="shared" si="59"/>
        <v>Steve</v>
      </c>
      <c r="D44" s="105">
        <f t="shared" ref="D44:H45" si="76">IF(D21=D$4,1,0)</f>
        <v>1</v>
      </c>
      <c r="E44" s="105">
        <f t="shared" si="76"/>
        <v>0</v>
      </c>
      <c r="F44" s="105">
        <f t="shared" si="76"/>
        <v>0</v>
      </c>
      <c r="G44" s="105">
        <f t="shared" si="76"/>
        <v>0</v>
      </c>
      <c r="H44" s="105">
        <f t="shared" si="76"/>
        <v>0</v>
      </c>
      <c r="I44" s="105"/>
      <c r="J44" s="105">
        <f t="shared" ref="J44:Y44" si="77">IF(J21=J$4,1,0)</f>
        <v>0</v>
      </c>
      <c r="K44" s="105">
        <f t="shared" si="77"/>
        <v>1</v>
      </c>
      <c r="L44" s="105">
        <f t="shared" si="77"/>
        <v>0</v>
      </c>
      <c r="M44" s="105">
        <f t="shared" si="77"/>
        <v>1</v>
      </c>
      <c r="N44" s="105">
        <f t="shared" si="77"/>
        <v>0</v>
      </c>
      <c r="O44" s="105">
        <f t="shared" si="77"/>
        <v>1</v>
      </c>
      <c r="P44" s="105">
        <f t="shared" si="77"/>
        <v>1</v>
      </c>
      <c r="Q44" s="105">
        <f t="shared" si="77"/>
        <v>1</v>
      </c>
      <c r="R44" s="105">
        <f t="shared" si="77"/>
        <v>0</v>
      </c>
      <c r="S44" s="105">
        <f t="shared" si="77"/>
        <v>0</v>
      </c>
      <c r="T44" s="105">
        <f t="shared" si="77"/>
        <v>1</v>
      </c>
      <c r="U44" s="105">
        <f t="shared" si="77"/>
        <v>0</v>
      </c>
      <c r="V44" s="105">
        <f t="shared" si="77"/>
        <v>0</v>
      </c>
      <c r="W44" s="105">
        <f t="shared" si="77"/>
        <v>1</v>
      </c>
      <c r="X44" s="105">
        <f t="shared" si="77"/>
        <v>1</v>
      </c>
      <c r="Y44" s="105">
        <f t="shared" si="77"/>
        <v>1</v>
      </c>
      <c r="Z44" s="106"/>
      <c r="AA44" s="85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</row>
    <row r="45" spans="3:73" s="78" customFormat="1" ht="21.75" customHeight="1" x14ac:dyDescent="0.3">
      <c r="C45" s="104" t="e">
        <f t="shared" si="59"/>
        <v>#REF!</v>
      </c>
      <c r="D45" s="105">
        <f t="shared" si="76"/>
        <v>0</v>
      </c>
      <c r="E45" s="105">
        <f t="shared" si="76"/>
        <v>0</v>
      </c>
      <c r="F45" s="105">
        <f t="shared" si="76"/>
        <v>0</v>
      </c>
      <c r="G45" s="105">
        <f t="shared" si="76"/>
        <v>0</v>
      </c>
      <c r="H45" s="105">
        <f t="shared" si="76"/>
        <v>0</v>
      </c>
      <c r="I45" s="105"/>
      <c r="J45" s="105">
        <f t="shared" ref="J45:Y45" si="78">IF(J22=J$4,1,0)</f>
        <v>0</v>
      </c>
      <c r="K45" s="105">
        <f t="shared" si="78"/>
        <v>0</v>
      </c>
      <c r="L45" s="105">
        <f t="shared" si="78"/>
        <v>0</v>
      </c>
      <c r="M45" s="105">
        <f t="shared" si="78"/>
        <v>0</v>
      </c>
      <c r="N45" s="105">
        <f t="shared" si="78"/>
        <v>0</v>
      </c>
      <c r="O45" s="105">
        <f t="shared" si="78"/>
        <v>0</v>
      </c>
      <c r="P45" s="105">
        <f t="shared" si="78"/>
        <v>0</v>
      </c>
      <c r="Q45" s="105">
        <f t="shared" si="78"/>
        <v>0</v>
      </c>
      <c r="R45" s="105">
        <f t="shared" si="78"/>
        <v>0</v>
      </c>
      <c r="S45" s="105">
        <f t="shared" si="78"/>
        <v>0</v>
      </c>
      <c r="T45" s="105">
        <f t="shared" si="78"/>
        <v>0</v>
      </c>
      <c r="U45" s="105">
        <f t="shared" si="78"/>
        <v>0</v>
      </c>
      <c r="V45" s="105">
        <f t="shared" si="78"/>
        <v>0</v>
      </c>
      <c r="W45" s="105">
        <f t="shared" si="78"/>
        <v>0</v>
      </c>
      <c r="X45" s="105">
        <f t="shared" si="78"/>
        <v>0</v>
      </c>
      <c r="Y45" s="105">
        <f t="shared" si="78"/>
        <v>0</v>
      </c>
      <c r="Z45" s="106"/>
      <c r="AA45" s="85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</row>
    <row r="46" spans="3:73" s="78" customFormat="1" ht="21.75" customHeight="1" x14ac:dyDescent="0.3">
      <c r="C46" s="104"/>
      <c r="D46" s="105">
        <f t="shared" ref="D46:H46" si="79">IF(D23=D$4,1,0)</f>
        <v>1</v>
      </c>
      <c r="E46" s="105">
        <f t="shared" si="79"/>
        <v>1</v>
      </c>
      <c r="F46" s="105">
        <f t="shared" si="79"/>
        <v>0</v>
      </c>
      <c r="G46" s="105">
        <f t="shared" si="79"/>
        <v>0</v>
      </c>
      <c r="H46" s="105">
        <f t="shared" si="79"/>
        <v>1</v>
      </c>
      <c r="I46" s="105"/>
      <c r="J46" s="105">
        <f t="shared" ref="J46:Y46" si="80">IF(J23=J$4,1,0)</f>
        <v>1</v>
      </c>
      <c r="K46" s="105">
        <f t="shared" si="80"/>
        <v>1</v>
      </c>
      <c r="L46" s="105">
        <f t="shared" si="80"/>
        <v>0</v>
      </c>
      <c r="M46" s="105">
        <f t="shared" si="80"/>
        <v>1</v>
      </c>
      <c r="N46" s="105">
        <f t="shared" si="80"/>
        <v>0</v>
      </c>
      <c r="O46" s="105">
        <f t="shared" si="80"/>
        <v>1</v>
      </c>
      <c r="P46" s="105">
        <f t="shared" si="80"/>
        <v>0</v>
      </c>
      <c r="Q46" s="105">
        <f t="shared" si="80"/>
        <v>0</v>
      </c>
      <c r="R46" s="105">
        <f t="shared" si="80"/>
        <v>0</v>
      </c>
      <c r="S46" s="105">
        <f t="shared" si="80"/>
        <v>0</v>
      </c>
      <c r="T46" s="105">
        <f t="shared" si="80"/>
        <v>1</v>
      </c>
      <c r="U46" s="105">
        <f t="shared" si="80"/>
        <v>0</v>
      </c>
      <c r="V46" s="105">
        <f t="shared" si="80"/>
        <v>1</v>
      </c>
      <c r="W46" s="105">
        <f t="shared" si="80"/>
        <v>1</v>
      </c>
      <c r="X46" s="105">
        <f t="shared" si="80"/>
        <v>0</v>
      </c>
      <c r="Y46" s="105">
        <f t="shared" si="80"/>
        <v>0</v>
      </c>
      <c r="Z46" s="106"/>
      <c r="AA46" s="85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</row>
    <row r="47" spans="3:73" s="78" customFormat="1" ht="21.75" customHeight="1" x14ac:dyDescent="0.3">
      <c r="C47" s="104"/>
      <c r="D47" s="105">
        <f t="shared" ref="D47:H47" si="81">IF(D24=D$4,1,0)</f>
        <v>1</v>
      </c>
      <c r="E47" s="105">
        <f t="shared" si="81"/>
        <v>0</v>
      </c>
      <c r="F47" s="105">
        <f t="shared" si="81"/>
        <v>0</v>
      </c>
      <c r="G47" s="105">
        <f t="shared" si="81"/>
        <v>1</v>
      </c>
      <c r="H47" s="105">
        <f t="shared" si="81"/>
        <v>1</v>
      </c>
      <c r="I47" s="105"/>
      <c r="J47" s="105">
        <f t="shared" ref="J47:Y47" si="82">IF(J24=J$4,1,0)</f>
        <v>1</v>
      </c>
      <c r="K47" s="105">
        <f t="shared" si="82"/>
        <v>1</v>
      </c>
      <c r="L47" s="105">
        <f t="shared" si="82"/>
        <v>0</v>
      </c>
      <c r="M47" s="105">
        <f t="shared" si="82"/>
        <v>1</v>
      </c>
      <c r="N47" s="105">
        <f t="shared" si="82"/>
        <v>1</v>
      </c>
      <c r="O47" s="105">
        <f t="shared" si="82"/>
        <v>1</v>
      </c>
      <c r="P47" s="105">
        <f t="shared" si="82"/>
        <v>0</v>
      </c>
      <c r="Q47" s="105">
        <f t="shared" si="82"/>
        <v>1</v>
      </c>
      <c r="R47" s="105">
        <f t="shared" si="82"/>
        <v>0</v>
      </c>
      <c r="S47" s="105">
        <f t="shared" si="82"/>
        <v>0</v>
      </c>
      <c r="T47" s="105">
        <f t="shared" si="82"/>
        <v>1</v>
      </c>
      <c r="U47" s="105">
        <f t="shared" si="82"/>
        <v>1</v>
      </c>
      <c r="V47" s="105">
        <f t="shared" si="82"/>
        <v>0</v>
      </c>
      <c r="W47" s="105">
        <f t="shared" si="82"/>
        <v>0</v>
      </c>
      <c r="X47" s="105">
        <f t="shared" si="82"/>
        <v>1</v>
      </c>
      <c r="Y47" s="105">
        <f t="shared" si="82"/>
        <v>0</v>
      </c>
      <c r="Z47" s="106"/>
      <c r="AA47" s="85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</row>
    <row r="48" spans="3:73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1 D5:H23 J5:Y23 D23:Y24">
    <cfRule type="cellIs" dxfId="20" priority="4" operator="equal">
      <formula>D$4</formula>
    </cfRule>
  </conditionalFormatting>
  <conditionalFormatting sqref="I22">
    <cfRule type="cellIs" dxfId="19" priority="3" operator="equal">
      <formula>I$4</formula>
    </cfRule>
  </conditionalFormatting>
  <conditionalFormatting sqref="AA5:AA24">
    <cfRule type="cellIs" dxfId="18" priority="1" operator="equal">
      <formula>AA$4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AC90-4F7E-4821-B329-DF8A7F588625}">
  <sheetPr>
    <tabColor theme="0" tint="-0.34998626667073579"/>
  </sheetPr>
  <dimension ref="C1:BY49"/>
  <sheetViews>
    <sheetView topLeftCell="A6" zoomScaleNormal="100" workbookViewId="0">
      <selection activeCell="C22" sqref="C22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0" width="4.5546875" style="12" customWidth="1"/>
    <col min="31" max="31" width="8.44140625" style="12" customWidth="1"/>
    <col min="32" max="32" width="4.5546875" style="12" customWidth="1"/>
    <col min="33" max="49" width="4.44140625" style="26" customWidth="1"/>
    <col min="50" max="50" width="5.33203125" style="26" customWidth="1"/>
    <col min="51" max="51" width="7.33203125" style="26" customWidth="1"/>
    <col min="52" max="52" width="4" style="26" customWidth="1"/>
    <col min="53" max="53" width="5.33203125" style="12" customWidth="1"/>
    <col min="54" max="70" width="4.44140625" style="101" customWidth="1"/>
    <col min="71" max="73" width="5.109375" style="13"/>
    <col min="74" max="16384" width="5.109375" style="12"/>
  </cols>
  <sheetData>
    <row r="1" spans="3:77" ht="15.6" customHeight="1" thickBot="1" x14ac:dyDescent="0.35"/>
    <row r="2" spans="3:77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4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7" ht="216" customHeight="1" thickBot="1" x14ac:dyDescent="0.3">
      <c r="C3" s="19"/>
      <c r="D3" s="72" t="s">
        <v>143</v>
      </c>
      <c r="E3" s="72" t="s">
        <v>115</v>
      </c>
      <c r="F3" s="72" t="s">
        <v>144</v>
      </c>
      <c r="G3" s="72" t="s">
        <v>116</v>
      </c>
      <c r="H3" s="72" t="s">
        <v>117</v>
      </c>
      <c r="I3" s="82"/>
      <c r="J3" s="31" t="s">
        <v>101</v>
      </c>
      <c r="K3" s="27" t="s">
        <v>102</v>
      </c>
      <c r="L3" s="27" t="s">
        <v>146</v>
      </c>
      <c r="M3" s="27" t="s">
        <v>103</v>
      </c>
      <c r="N3" s="27" t="s">
        <v>104</v>
      </c>
      <c r="O3" s="27" t="s">
        <v>105</v>
      </c>
      <c r="P3" s="27" t="s">
        <v>114</v>
      </c>
      <c r="Q3" s="27" t="s">
        <v>106</v>
      </c>
      <c r="R3" s="27" t="s">
        <v>107</v>
      </c>
      <c r="S3" s="27" t="s">
        <v>108</v>
      </c>
      <c r="T3" s="27" t="s">
        <v>109</v>
      </c>
      <c r="U3" s="27" t="s">
        <v>110</v>
      </c>
      <c r="V3" s="27" t="s">
        <v>111</v>
      </c>
      <c r="W3" s="27" t="s">
        <v>112</v>
      </c>
      <c r="X3" s="27" t="s">
        <v>113</v>
      </c>
      <c r="Y3" s="31" t="s">
        <v>147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>
        <f>C22</f>
        <v>0</v>
      </c>
      <c r="AY3" s="134" t="str">
        <f>C23</f>
        <v>Jamie</v>
      </c>
      <c r="AZ3" s="134" t="str">
        <f>C24</f>
        <v>Kelly</v>
      </c>
      <c r="BB3" s="86" t="str">
        <f>C5</f>
        <v>Fred</v>
      </c>
      <c r="BC3" s="86" t="str">
        <f>C6</f>
        <v>Joni</v>
      </c>
      <c r="BD3" s="86" t="str">
        <f>C7</f>
        <v>Tara</v>
      </c>
      <c r="BE3" s="86" t="str">
        <f>C8</f>
        <v>Roger</v>
      </c>
      <c r="BF3" s="86" t="s">
        <v>39</v>
      </c>
      <c r="BG3" s="86" t="str">
        <f>C10</f>
        <v>Jackie</v>
      </c>
      <c r="BH3" s="86" t="str">
        <f>C11</f>
        <v>Darla</v>
      </c>
      <c r="BI3" s="86" t="str">
        <f>C12</f>
        <v>Kieran</v>
      </c>
      <c r="BJ3" s="86" t="str">
        <f>C13</f>
        <v>Kaidan</v>
      </c>
      <c r="BK3" s="86" t="str">
        <f>C14</f>
        <v>Jim</v>
      </c>
      <c r="BL3" s="86" t="str">
        <f>C15</f>
        <v>Lisa</v>
      </c>
      <c r="BM3" s="86" t="str">
        <f>C16</f>
        <v>Stuart</v>
      </c>
      <c r="BN3" s="86" t="str">
        <f>C17</f>
        <v>Debbie</v>
      </c>
      <c r="BO3" s="86" t="str">
        <f>C18</f>
        <v>Scott</v>
      </c>
      <c r="BP3" s="86" t="str">
        <f>C19</f>
        <v>Michelle</v>
      </c>
      <c r="BQ3" s="86" t="str">
        <f>C20</f>
        <v>Teri</v>
      </c>
      <c r="BR3" s="86" t="str">
        <f>C21</f>
        <v>Steve</v>
      </c>
      <c r="BS3" s="86">
        <f>C22</f>
        <v>0</v>
      </c>
      <c r="BT3" s="86" t="str">
        <f>C23</f>
        <v>Jamie</v>
      </c>
      <c r="BU3" s="86" t="str">
        <f>C24</f>
        <v>Kelly</v>
      </c>
    </row>
    <row r="4" spans="3:77" s="24" customFormat="1" ht="20.25" customHeight="1" thickBot="1" x14ac:dyDescent="0.35">
      <c r="C4" s="29" t="s">
        <v>13</v>
      </c>
      <c r="D4" s="30" t="s">
        <v>128</v>
      </c>
      <c r="E4" s="30" t="s">
        <v>171</v>
      </c>
      <c r="F4" s="30" t="s">
        <v>123</v>
      </c>
      <c r="G4" s="30" t="s">
        <v>140</v>
      </c>
      <c r="H4" s="30" t="s">
        <v>133</v>
      </c>
      <c r="I4" s="30"/>
      <c r="J4" s="30" t="s">
        <v>135</v>
      </c>
      <c r="K4" s="30" t="s">
        <v>127</v>
      </c>
      <c r="L4" s="30" t="s">
        <v>133</v>
      </c>
      <c r="M4" s="30" t="s">
        <v>135</v>
      </c>
      <c r="N4" s="30" t="s">
        <v>132</v>
      </c>
      <c r="O4" s="30" t="s">
        <v>121</v>
      </c>
      <c r="P4" s="30" t="s">
        <v>136</v>
      </c>
      <c r="Q4" s="30" t="s">
        <v>121</v>
      </c>
      <c r="R4" s="30" t="s">
        <v>124</v>
      </c>
      <c r="S4" s="30" t="s">
        <v>126</v>
      </c>
      <c r="T4" s="30" t="s">
        <v>172</v>
      </c>
      <c r="U4" s="30" t="s">
        <v>128</v>
      </c>
      <c r="V4" s="30" t="s">
        <v>131</v>
      </c>
      <c r="W4" s="30" t="s">
        <v>131</v>
      </c>
      <c r="X4" s="30" t="s">
        <v>135</v>
      </c>
      <c r="Y4" s="30" t="s">
        <v>140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138"/>
      <c r="BA4" s="26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23"/>
    </row>
    <row r="5" spans="3:77" s="2" customFormat="1" ht="20.25" customHeight="1" thickBot="1" x14ac:dyDescent="0.35">
      <c r="C5" s="70" t="str">
        <f>'GRAND TOTALS'!C2</f>
        <v>Fred</v>
      </c>
      <c r="D5" s="91" t="str">
        <f>AG5</f>
        <v>S</v>
      </c>
      <c r="E5" s="91" t="str">
        <f>AG6</f>
        <v>U</v>
      </c>
      <c r="F5" s="91" t="str">
        <f>AG7</f>
        <v>F</v>
      </c>
      <c r="G5" s="91" t="str">
        <f>AG8</f>
        <v>A</v>
      </c>
      <c r="H5" s="91" t="str">
        <f>AG9</f>
        <v>U</v>
      </c>
      <c r="I5" s="91"/>
      <c r="J5" s="91" t="str">
        <f>AG10</f>
        <v>P</v>
      </c>
      <c r="K5" s="91" t="str">
        <f>AG11</f>
        <v>W</v>
      </c>
      <c r="L5" s="91" t="str">
        <f>AG12</f>
        <v>B</v>
      </c>
      <c r="M5" s="91" t="str">
        <f>AG13</f>
        <v>C</v>
      </c>
      <c r="N5" s="91" t="str">
        <f>AG14</f>
        <v>C</v>
      </c>
      <c r="O5" s="177" t="str">
        <f>AG15</f>
        <v>G</v>
      </c>
      <c r="P5" s="91" t="str">
        <f>AG16</f>
        <v>R</v>
      </c>
      <c r="Q5" s="177" t="str">
        <f>AG17</f>
        <v>T</v>
      </c>
      <c r="R5" s="91" t="str">
        <f>AG18</f>
        <v>B</v>
      </c>
      <c r="S5" s="91" t="str">
        <f>AG19</f>
        <v>H</v>
      </c>
      <c r="T5" s="91" t="str">
        <f>AG20</f>
        <v>MN</v>
      </c>
      <c r="U5" s="91" t="str">
        <f>AG21</f>
        <v>K</v>
      </c>
      <c r="V5" s="91" t="str">
        <f>AG22</f>
        <v>S</v>
      </c>
      <c r="W5" s="91" t="str">
        <f>AG23</f>
        <v>S</v>
      </c>
      <c r="X5" s="91" t="str">
        <f>AG24</f>
        <v>D</v>
      </c>
      <c r="Y5" s="177" t="str">
        <f>AG25</f>
        <v>A</v>
      </c>
      <c r="Z5" s="91">
        <f t="shared" ref="Z5:Z20" si="0">SUM(D28:Y28)</f>
        <v>11</v>
      </c>
      <c r="AA5" s="91" t="str">
        <f>AG26</f>
        <v>32</v>
      </c>
      <c r="AC5" s="21">
        <f>Z5+'Week 3'!AC5</f>
        <v>21</v>
      </c>
      <c r="AG5" s="142" t="str">
        <f t="shared" ref="AG5:AV20" si="1">TRIM(BB5)</f>
        <v>S</v>
      </c>
      <c r="AH5" s="142" t="str">
        <f t="shared" si="1"/>
        <v>S</v>
      </c>
      <c r="AI5" s="142" t="str">
        <f t="shared" si="1"/>
        <v>S</v>
      </c>
      <c r="AJ5" s="142" t="str">
        <f t="shared" si="1"/>
        <v>K</v>
      </c>
      <c r="AK5" s="142" t="str">
        <f t="shared" si="1"/>
        <v>S</v>
      </c>
      <c r="AL5" s="142" t="str">
        <f t="shared" si="1"/>
        <v>S</v>
      </c>
      <c r="AM5" s="142" t="str">
        <f t="shared" si="1"/>
        <v>S</v>
      </c>
      <c r="AN5" s="142" t="str">
        <f t="shared" si="1"/>
        <v>S</v>
      </c>
      <c r="AO5" s="142" t="str">
        <f t="shared" si="1"/>
        <v>K</v>
      </c>
      <c r="AP5" s="142" t="str">
        <f t="shared" si="1"/>
        <v>S</v>
      </c>
      <c r="AQ5" s="142" t="str">
        <f t="shared" si="1"/>
        <v>S</v>
      </c>
      <c r="AR5" s="142" t="str">
        <f t="shared" si="1"/>
        <v>S</v>
      </c>
      <c r="AS5" s="142" t="str">
        <f t="shared" si="1"/>
        <v>K</v>
      </c>
      <c r="AT5" s="142" t="str">
        <f t="shared" si="1"/>
        <v>S</v>
      </c>
      <c r="AU5" s="142" t="str">
        <f t="shared" si="1"/>
        <v/>
      </c>
      <c r="AV5" s="142" t="str">
        <f t="shared" si="1"/>
        <v>S</v>
      </c>
      <c r="AW5" s="142" t="str">
        <f t="shared" ref="AW5:AZ22" si="2">TRIM(BR5)</f>
        <v>S</v>
      </c>
      <c r="AX5" s="142" t="str">
        <f t="shared" si="2"/>
        <v/>
      </c>
      <c r="AY5" s="142" t="str">
        <f t="shared" si="2"/>
        <v>S</v>
      </c>
      <c r="AZ5" s="142" t="str">
        <f t="shared" si="2"/>
        <v>S</v>
      </c>
      <c r="BA5" s="81"/>
      <c r="BB5" s="139" t="s">
        <v>131</v>
      </c>
      <c r="BC5" s="139" t="s">
        <v>131</v>
      </c>
      <c r="BD5" s="139" t="s">
        <v>131</v>
      </c>
      <c r="BE5" s="139" t="s">
        <v>128</v>
      </c>
      <c r="BF5" s="139" t="s">
        <v>131</v>
      </c>
      <c r="BG5" s="139" t="s">
        <v>131</v>
      </c>
      <c r="BH5" s="139" t="s">
        <v>131</v>
      </c>
      <c r="BI5" s="139" t="s">
        <v>131</v>
      </c>
      <c r="BJ5" s="139" t="s">
        <v>128</v>
      </c>
      <c r="BK5" s="139" t="s">
        <v>131</v>
      </c>
      <c r="BL5" s="139" t="s">
        <v>131</v>
      </c>
      <c r="BM5" s="169" t="s">
        <v>131</v>
      </c>
      <c r="BN5" s="139" t="s">
        <v>128</v>
      </c>
      <c r="BO5" s="139" t="s">
        <v>131</v>
      </c>
      <c r="BP5" s="157"/>
      <c r="BQ5" s="139" t="s">
        <v>131</v>
      </c>
      <c r="BR5" s="139" t="s">
        <v>131</v>
      </c>
      <c r="BS5" s="157"/>
      <c r="BT5" s="139" t="s">
        <v>131</v>
      </c>
      <c r="BU5" s="139" t="s">
        <v>131</v>
      </c>
      <c r="BV5" s="140">
        <v>4.1666666666666664E-2</v>
      </c>
      <c r="BW5" s="139" t="s">
        <v>131</v>
      </c>
      <c r="BX5" s="125"/>
      <c r="BY5" s="124"/>
    </row>
    <row r="6" spans="3:77" s="2" customFormat="1" ht="20.25" customHeight="1" thickBot="1" x14ac:dyDescent="0.35">
      <c r="C6" s="70" t="str">
        <f>'GRAND TOTALS'!C3</f>
        <v>Joni</v>
      </c>
      <c r="D6" s="91" t="str">
        <f>AH5</f>
        <v>S</v>
      </c>
      <c r="E6" s="91" t="str">
        <f>AH6</f>
        <v>U</v>
      </c>
      <c r="F6" s="91" t="str">
        <f>AH7</f>
        <v>M</v>
      </c>
      <c r="G6" s="91" t="str">
        <f>AH8</f>
        <v>A</v>
      </c>
      <c r="H6" s="91" t="str">
        <f>AH9</f>
        <v>U</v>
      </c>
      <c r="I6" s="91"/>
      <c r="J6" s="91" t="str">
        <f>AH10</f>
        <v>C</v>
      </c>
      <c r="K6" s="91" t="str">
        <f>AH11</f>
        <v>I</v>
      </c>
      <c r="L6" s="91" t="str">
        <f>AH12</f>
        <v>B</v>
      </c>
      <c r="M6" s="91" t="str">
        <f>AH13</f>
        <v>C</v>
      </c>
      <c r="N6" s="91" t="str">
        <f>AH14</f>
        <v>C</v>
      </c>
      <c r="O6" s="91" t="str">
        <f>AH15</f>
        <v>A</v>
      </c>
      <c r="P6" s="91" t="str">
        <f>AH16</f>
        <v>P</v>
      </c>
      <c r="Q6" s="177" t="str">
        <f>AH17</f>
        <v>T</v>
      </c>
      <c r="R6" s="91" t="str">
        <f>AH18</f>
        <v>B</v>
      </c>
      <c r="S6" s="91" t="str">
        <f>AH19</f>
        <v>H</v>
      </c>
      <c r="T6" s="91" t="str">
        <f>AH20</f>
        <v>MN</v>
      </c>
      <c r="U6" s="91" t="str">
        <f>AH21</f>
        <v>K</v>
      </c>
      <c r="V6" s="91" t="str">
        <f>AH22</f>
        <v>S</v>
      </c>
      <c r="W6" s="91" t="str">
        <f>AH23</f>
        <v>S</v>
      </c>
      <c r="X6" s="177" t="str">
        <f>AH24</f>
        <v>C</v>
      </c>
      <c r="Y6" s="91" t="str">
        <f>AH25</f>
        <v>N</v>
      </c>
      <c r="Z6" s="91">
        <f t="shared" si="0"/>
        <v>12</v>
      </c>
      <c r="AA6" s="91" t="str">
        <f>AH26</f>
        <v>49</v>
      </c>
      <c r="AC6" s="21">
        <f>Z6+'Week 3'!AC6</f>
        <v>24</v>
      </c>
      <c r="AG6" s="142" t="str">
        <f t="shared" si="1"/>
        <v>U</v>
      </c>
      <c r="AH6" s="142" t="str">
        <f t="shared" si="1"/>
        <v>U</v>
      </c>
      <c r="AI6" s="142" t="str">
        <f t="shared" si="1"/>
        <v>U</v>
      </c>
      <c r="AJ6" s="142" t="str">
        <f t="shared" si="1"/>
        <v>U</v>
      </c>
      <c r="AK6" s="142" t="str">
        <f t="shared" si="1"/>
        <v>U</v>
      </c>
      <c r="AL6" s="142" t="str">
        <f t="shared" si="1"/>
        <v>U</v>
      </c>
      <c r="AM6" s="142" t="str">
        <f t="shared" si="1"/>
        <v>U</v>
      </c>
      <c r="AN6" s="142" t="str">
        <f t="shared" si="1"/>
        <v>U</v>
      </c>
      <c r="AO6" s="142" t="str">
        <f t="shared" si="1"/>
        <v>U</v>
      </c>
      <c r="AP6" s="142" t="str">
        <f t="shared" si="1"/>
        <v>U</v>
      </c>
      <c r="AQ6" s="142" t="str">
        <f t="shared" si="1"/>
        <v>U</v>
      </c>
      <c r="AR6" s="142" t="str">
        <f t="shared" si="1"/>
        <v>W</v>
      </c>
      <c r="AS6" s="142" t="str">
        <f t="shared" si="1"/>
        <v>U</v>
      </c>
      <c r="AT6" s="142" t="str">
        <f t="shared" si="1"/>
        <v>U</v>
      </c>
      <c r="AU6" s="142" t="str">
        <f t="shared" si="1"/>
        <v/>
      </c>
      <c r="AV6" s="142" t="str">
        <f t="shared" si="1"/>
        <v>U</v>
      </c>
      <c r="AW6" s="142" t="str">
        <f t="shared" si="2"/>
        <v>U</v>
      </c>
      <c r="AX6" s="142" t="str">
        <f t="shared" si="2"/>
        <v/>
      </c>
      <c r="AY6" s="142" t="str">
        <f t="shared" si="2"/>
        <v>U</v>
      </c>
      <c r="AZ6" s="142" t="str">
        <f t="shared" si="2"/>
        <v>U</v>
      </c>
      <c r="BA6" s="81"/>
      <c r="BB6" s="139" t="s">
        <v>171</v>
      </c>
      <c r="BC6" s="139" t="s">
        <v>171</v>
      </c>
      <c r="BD6" s="139" t="s">
        <v>171</v>
      </c>
      <c r="BE6" s="139" t="s">
        <v>171</v>
      </c>
      <c r="BF6" s="139" t="s">
        <v>171</v>
      </c>
      <c r="BG6" s="139" t="s">
        <v>171</v>
      </c>
      <c r="BH6" s="139" t="s">
        <v>171</v>
      </c>
      <c r="BI6" s="139" t="s">
        <v>171</v>
      </c>
      <c r="BJ6" s="139" t="s">
        <v>171</v>
      </c>
      <c r="BK6" s="139" t="s">
        <v>171</v>
      </c>
      <c r="BL6" s="139" t="s">
        <v>171</v>
      </c>
      <c r="BM6" s="169" t="s">
        <v>141</v>
      </c>
      <c r="BN6" s="139" t="s">
        <v>171</v>
      </c>
      <c r="BO6" s="139" t="s">
        <v>171</v>
      </c>
      <c r="BP6" s="157"/>
      <c r="BQ6" s="139" t="s">
        <v>171</v>
      </c>
      <c r="BR6" s="139" t="s">
        <v>171</v>
      </c>
      <c r="BS6" s="157"/>
      <c r="BT6" s="139" t="s">
        <v>171</v>
      </c>
      <c r="BU6" s="139" t="s">
        <v>171</v>
      </c>
      <c r="BV6" s="140">
        <v>8.3333333333333329E-2</v>
      </c>
      <c r="BW6" s="139" t="s">
        <v>171</v>
      </c>
      <c r="BX6" s="125"/>
      <c r="BY6" s="124"/>
    </row>
    <row r="7" spans="3:77" s="2" customFormat="1" ht="20.25" customHeight="1" thickBot="1" x14ac:dyDescent="0.35">
      <c r="C7" s="70" t="str">
        <f>'GRAND TOTALS'!C4</f>
        <v>Tara</v>
      </c>
      <c r="D7" s="91" t="str">
        <f>AI5</f>
        <v>S</v>
      </c>
      <c r="E7" s="91" t="str">
        <f>AI6</f>
        <v>U</v>
      </c>
      <c r="F7" s="91" t="str">
        <f>AI7</f>
        <v>F</v>
      </c>
      <c r="G7" s="91" t="str">
        <f>AI8</f>
        <v>A</v>
      </c>
      <c r="H7" s="91" t="str">
        <f>AI9</f>
        <v>N</v>
      </c>
      <c r="I7" s="91"/>
      <c r="J7" s="91" t="str">
        <f>AI10</f>
        <v>C</v>
      </c>
      <c r="K7" s="91" t="str">
        <f>AI11</f>
        <v>W</v>
      </c>
      <c r="L7" s="91" t="str">
        <f>AI12</f>
        <v>B</v>
      </c>
      <c r="M7" s="91" t="str">
        <f>AI13</f>
        <v>C</v>
      </c>
      <c r="N7" s="91" t="str">
        <f>AI14</f>
        <v>C</v>
      </c>
      <c r="O7" s="177" t="str">
        <f>AI15</f>
        <v>G</v>
      </c>
      <c r="P7" s="91" t="str">
        <f>AI16</f>
        <v>R</v>
      </c>
      <c r="Q7" s="91" t="str">
        <f>AI17</f>
        <v>G</v>
      </c>
      <c r="R7" s="91" t="str">
        <f>AI18</f>
        <v>B</v>
      </c>
      <c r="S7" s="91" t="str">
        <f>AI19</f>
        <v>H</v>
      </c>
      <c r="T7" s="91" t="str">
        <f>AI20</f>
        <v>MN</v>
      </c>
      <c r="U7" s="91" t="str">
        <f>AI21</f>
        <v>K</v>
      </c>
      <c r="V7" s="91" t="str">
        <f>AI22</f>
        <v>S</v>
      </c>
      <c r="W7" s="91" t="str">
        <f>AI23</f>
        <v>S</v>
      </c>
      <c r="X7" s="91" t="str">
        <f>AI24</f>
        <v>D</v>
      </c>
      <c r="Y7" s="91" t="str">
        <f>AI25</f>
        <v>N</v>
      </c>
      <c r="Z7" s="91">
        <f t="shared" si="0"/>
        <v>13</v>
      </c>
      <c r="AA7" s="91" t="str">
        <f>AI26</f>
        <v>43</v>
      </c>
      <c r="AC7" s="21">
        <f>Z7+'Week 3'!AC7</f>
        <v>25</v>
      </c>
      <c r="AG7" s="142" t="str">
        <f t="shared" si="1"/>
        <v>F</v>
      </c>
      <c r="AH7" s="142" t="str">
        <f t="shared" si="1"/>
        <v>M</v>
      </c>
      <c r="AI7" s="142" t="str">
        <f t="shared" si="1"/>
        <v>F</v>
      </c>
      <c r="AJ7" s="142" t="str">
        <f t="shared" si="1"/>
        <v>F</v>
      </c>
      <c r="AK7" s="142" t="str">
        <f t="shared" si="1"/>
        <v>M</v>
      </c>
      <c r="AL7" s="142" t="str">
        <f t="shared" si="1"/>
        <v>M</v>
      </c>
      <c r="AM7" s="142" t="str">
        <f t="shared" si="1"/>
        <v>F</v>
      </c>
      <c r="AN7" s="142" t="str">
        <f t="shared" si="1"/>
        <v>F</v>
      </c>
      <c r="AO7" s="142" t="str">
        <f t="shared" si="1"/>
        <v>F</v>
      </c>
      <c r="AP7" s="142" t="str">
        <f t="shared" si="1"/>
        <v>F</v>
      </c>
      <c r="AQ7" s="142" t="str">
        <f t="shared" si="1"/>
        <v>F</v>
      </c>
      <c r="AR7" s="142" t="str">
        <f t="shared" si="1"/>
        <v>F</v>
      </c>
      <c r="AS7" s="142" t="str">
        <f t="shared" si="1"/>
        <v>F</v>
      </c>
      <c r="AT7" s="142" t="str">
        <f t="shared" si="1"/>
        <v>F</v>
      </c>
      <c r="AU7" s="142" t="str">
        <f t="shared" si="1"/>
        <v/>
      </c>
      <c r="AV7" s="142" t="str">
        <f t="shared" si="1"/>
        <v>F</v>
      </c>
      <c r="AW7" s="142" t="str">
        <f t="shared" si="2"/>
        <v>F</v>
      </c>
      <c r="AX7" s="142" t="str">
        <f t="shared" si="2"/>
        <v/>
      </c>
      <c r="AY7" s="142" t="str">
        <f t="shared" si="2"/>
        <v>F</v>
      </c>
      <c r="AZ7" s="142" t="str">
        <f t="shared" si="2"/>
        <v>F</v>
      </c>
      <c r="BA7" s="81"/>
      <c r="BB7" s="139" t="s">
        <v>139</v>
      </c>
      <c r="BC7" s="139" t="s">
        <v>123</v>
      </c>
      <c r="BD7" s="139" t="s">
        <v>139</v>
      </c>
      <c r="BE7" s="139" t="s">
        <v>139</v>
      </c>
      <c r="BF7" s="139" t="s">
        <v>123</v>
      </c>
      <c r="BG7" s="139" t="s">
        <v>123</v>
      </c>
      <c r="BH7" s="139" t="s">
        <v>139</v>
      </c>
      <c r="BI7" s="139" t="s">
        <v>139</v>
      </c>
      <c r="BJ7" s="139" t="s">
        <v>139</v>
      </c>
      <c r="BK7" s="139" t="s">
        <v>139</v>
      </c>
      <c r="BL7" s="139" t="s">
        <v>139</v>
      </c>
      <c r="BM7" s="169" t="s">
        <v>139</v>
      </c>
      <c r="BN7" s="139" t="s">
        <v>139</v>
      </c>
      <c r="BO7" s="139" t="s">
        <v>139</v>
      </c>
      <c r="BP7" s="157"/>
      <c r="BQ7" s="139" t="s">
        <v>139</v>
      </c>
      <c r="BR7" s="139" t="s">
        <v>139</v>
      </c>
      <c r="BS7" s="157"/>
      <c r="BT7" s="139" t="s">
        <v>139</v>
      </c>
      <c r="BU7" s="139" t="s">
        <v>139</v>
      </c>
      <c r="BV7" s="140">
        <v>0.125</v>
      </c>
      <c r="BW7" s="139" t="s">
        <v>139</v>
      </c>
      <c r="BX7" s="125"/>
      <c r="BY7" s="124"/>
    </row>
    <row r="8" spans="3:77" s="2" customFormat="1" ht="20.25" customHeight="1" thickBot="1" x14ac:dyDescent="0.35">
      <c r="C8" s="70" t="str">
        <f>'GRAND TOTALS'!C5</f>
        <v>Roger</v>
      </c>
      <c r="D8" s="177" t="str">
        <f>AJ5</f>
        <v>K</v>
      </c>
      <c r="E8" s="91" t="str">
        <f>AJ6</f>
        <v>U</v>
      </c>
      <c r="F8" s="91" t="str">
        <f>AJ7</f>
        <v>F</v>
      </c>
      <c r="G8" s="91" t="str">
        <f>AJ8</f>
        <v>A</v>
      </c>
      <c r="H8" s="91" t="str">
        <f>AJ9</f>
        <v>N</v>
      </c>
      <c r="I8" s="91"/>
      <c r="J8" s="91" t="str">
        <f>AJ10</f>
        <v>P</v>
      </c>
      <c r="K8" s="91" t="str">
        <f>AJ11</f>
        <v>W</v>
      </c>
      <c r="L8" s="91" t="str">
        <f>AJ12</f>
        <v>B</v>
      </c>
      <c r="M8" s="91" t="str">
        <f>AJ13</f>
        <v>C</v>
      </c>
      <c r="N8" s="177" t="str">
        <f>AJ14</f>
        <v>J</v>
      </c>
      <c r="O8" s="177" t="str">
        <f>AJ15</f>
        <v>G</v>
      </c>
      <c r="P8" s="91" t="str">
        <f>AJ16</f>
        <v>R</v>
      </c>
      <c r="Q8" s="91" t="str">
        <f>AJ17</f>
        <v>G</v>
      </c>
      <c r="R8" s="91" t="str">
        <f>AJ18</f>
        <v>B</v>
      </c>
      <c r="S8" s="177" t="str">
        <f>AJ19</f>
        <v>D</v>
      </c>
      <c r="T8" s="91" t="str">
        <f>AJ20</f>
        <v>MN</v>
      </c>
      <c r="U8" s="91" t="str">
        <f>AJ21</f>
        <v>K</v>
      </c>
      <c r="V8" s="91" t="str">
        <f>AJ22</f>
        <v>S</v>
      </c>
      <c r="W8" s="91" t="str">
        <f>AJ23</f>
        <v>S</v>
      </c>
      <c r="X8" s="91" t="str">
        <f>AJ24</f>
        <v>D</v>
      </c>
      <c r="Y8" s="177" t="str">
        <f>AJ25</f>
        <v>A</v>
      </c>
      <c r="Z8" s="183">
        <f t="shared" si="0"/>
        <v>16</v>
      </c>
      <c r="AA8" s="91" t="str">
        <f>AJ26</f>
        <v>34</v>
      </c>
      <c r="AC8" s="21">
        <f>Z8+'Week 3'!AC8</f>
        <v>28</v>
      </c>
      <c r="AG8" s="142" t="str">
        <f t="shared" si="1"/>
        <v>A</v>
      </c>
      <c r="AH8" s="142" t="str">
        <f t="shared" si="1"/>
        <v>A</v>
      </c>
      <c r="AI8" s="142" t="str">
        <f t="shared" si="1"/>
        <v>A</v>
      </c>
      <c r="AJ8" s="142" t="str">
        <f t="shared" si="1"/>
        <v>A</v>
      </c>
      <c r="AK8" s="142" t="str">
        <f t="shared" si="1"/>
        <v>A</v>
      </c>
      <c r="AL8" s="142" t="str">
        <f t="shared" si="1"/>
        <v>A</v>
      </c>
      <c r="AM8" s="142" t="str">
        <f t="shared" si="1"/>
        <v>N</v>
      </c>
      <c r="AN8" s="142" t="str">
        <f t="shared" si="1"/>
        <v>N</v>
      </c>
      <c r="AO8" s="142" t="str">
        <f t="shared" si="1"/>
        <v>A</v>
      </c>
      <c r="AP8" s="142" t="str">
        <f t="shared" si="1"/>
        <v>A</v>
      </c>
      <c r="AQ8" s="142" t="str">
        <f t="shared" si="1"/>
        <v>A</v>
      </c>
      <c r="AR8" s="142" t="str">
        <f t="shared" si="1"/>
        <v>N</v>
      </c>
      <c r="AS8" s="142" t="str">
        <f t="shared" si="1"/>
        <v>A</v>
      </c>
      <c r="AT8" s="142" t="str">
        <f t="shared" si="1"/>
        <v>A</v>
      </c>
      <c r="AU8" s="142" t="str">
        <f t="shared" si="1"/>
        <v/>
      </c>
      <c r="AV8" s="142" t="str">
        <f t="shared" si="1"/>
        <v>N</v>
      </c>
      <c r="AW8" s="142" t="str">
        <f t="shared" si="2"/>
        <v>A</v>
      </c>
      <c r="AX8" s="142" t="str">
        <f t="shared" si="2"/>
        <v/>
      </c>
      <c r="AY8" s="142" t="str">
        <f t="shared" si="2"/>
        <v>A</v>
      </c>
      <c r="AZ8" s="142" t="str">
        <f t="shared" si="2"/>
        <v>N</v>
      </c>
      <c r="BA8" s="81"/>
      <c r="BB8" s="139" t="s">
        <v>140</v>
      </c>
      <c r="BC8" s="139" t="s">
        <v>140</v>
      </c>
      <c r="BD8" s="139" t="s">
        <v>140</v>
      </c>
      <c r="BE8" s="139" t="s">
        <v>140</v>
      </c>
      <c r="BF8" s="139" t="s">
        <v>140</v>
      </c>
      <c r="BG8" s="139" t="s">
        <v>140</v>
      </c>
      <c r="BH8" s="139" t="s">
        <v>133</v>
      </c>
      <c r="BI8" s="139" t="s">
        <v>133</v>
      </c>
      <c r="BJ8" s="139" t="s">
        <v>140</v>
      </c>
      <c r="BK8" s="139" t="s">
        <v>140</v>
      </c>
      <c r="BL8" s="139" t="s">
        <v>140</v>
      </c>
      <c r="BM8" s="169" t="s">
        <v>133</v>
      </c>
      <c r="BN8" s="139" t="s">
        <v>140</v>
      </c>
      <c r="BO8" s="139" t="s">
        <v>140</v>
      </c>
      <c r="BP8" s="157"/>
      <c r="BQ8" s="139" t="s">
        <v>133</v>
      </c>
      <c r="BR8" s="139" t="s">
        <v>140</v>
      </c>
      <c r="BS8" s="157"/>
      <c r="BT8" s="139" t="s">
        <v>140</v>
      </c>
      <c r="BU8" s="139" t="s">
        <v>133</v>
      </c>
      <c r="BV8" s="140">
        <v>0.16666666666666666</v>
      </c>
      <c r="BW8" s="139" t="s">
        <v>140</v>
      </c>
      <c r="BX8" s="125"/>
      <c r="BY8" s="124"/>
    </row>
    <row r="9" spans="3:77" s="2" customFormat="1" ht="20.25" customHeight="1" thickBot="1" x14ac:dyDescent="0.35">
      <c r="C9" s="70" t="str">
        <f>'GRAND TOTALS'!C6</f>
        <v>Jeanne</v>
      </c>
      <c r="D9" s="91" t="str">
        <f>AK5</f>
        <v>S</v>
      </c>
      <c r="E9" s="91" t="str">
        <f>AK6</f>
        <v>U</v>
      </c>
      <c r="F9" s="177" t="str">
        <f>AK7</f>
        <v>M</v>
      </c>
      <c r="G9" s="91" t="str">
        <f>AK8</f>
        <v>A</v>
      </c>
      <c r="H9" s="91" t="str">
        <f>AK9</f>
        <v>U</v>
      </c>
      <c r="I9" s="91"/>
      <c r="J9" s="91" t="str">
        <f>AK10</f>
        <v>C</v>
      </c>
      <c r="K9" s="91" t="str">
        <f>AK11</f>
        <v>W</v>
      </c>
      <c r="L9" s="91" t="str">
        <f>AK12</f>
        <v>B</v>
      </c>
      <c r="M9" s="91" t="str">
        <f>AK13</f>
        <v>C</v>
      </c>
      <c r="N9" s="91" t="str">
        <f>AK14</f>
        <v>C</v>
      </c>
      <c r="O9" s="177" t="str">
        <f>AK15</f>
        <v>G</v>
      </c>
      <c r="P9" s="91" t="str">
        <f>AK16</f>
        <v>P</v>
      </c>
      <c r="Q9" s="177" t="str">
        <f>AK17</f>
        <v>T</v>
      </c>
      <c r="R9" s="91" t="str">
        <f>AK18</f>
        <v>B</v>
      </c>
      <c r="S9" s="91" t="str">
        <f>AK19</f>
        <v>H</v>
      </c>
      <c r="T9" s="91" t="str">
        <f>AK20</f>
        <v>MN</v>
      </c>
      <c r="U9" s="177" t="str">
        <f>AK21</f>
        <v>L</v>
      </c>
      <c r="V9" s="91" t="str">
        <f>AK22</f>
        <v>S</v>
      </c>
      <c r="W9" s="91" t="str">
        <f>AK23</f>
        <v>S</v>
      </c>
      <c r="X9" s="177" t="str">
        <f>AK24</f>
        <v>C</v>
      </c>
      <c r="Y9" s="91" t="str">
        <f>AK25</f>
        <v>N</v>
      </c>
      <c r="Z9" s="91">
        <f t="shared" si="0"/>
        <v>11</v>
      </c>
      <c r="AA9" s="91" t="str">
        <f>AK26</f>
        <v>45</v>
      </c>
      <c r="AC9" s="21">
        <f>Z9+'Week 3'!AC9</f>
        <v>20</v>
      </c>
      <c r="AG9" s="142" t="str">
        <f t="shared" si="1"/>
        <v>U</v>
      </c>
      <c r="AH9" s="142" t="str">
        <f t="shared" si="1"/>
        <v>U</v>
      </c>
      <c r="AI9" s="142" t="str">
        <f t="shared" si="1"/>
        <v>N</v>
      </c>
      <c r="AJ9" s="142" t="str">
        <f t="shared" si="1"/>
        <v>N</v>
      </c>
      <c r="AK9" s="142" t="str">
        <f t="shared" si="1"/>
        <v>U</v>
      </c>
      <c r="AL9" s="142" t="str">
        <f t="shared" si="1"/>
        <v>U</v>
      </c>
      <c r="AM9" s="142" t="str">
        <f t="shared" si="1"/>
        <v>U</v>
      </c>
      <c r="AN9" s="142" t="str">
        <f t="shared" si="1"/>
        <v>U</v>
      </c>
      <c r="AO9" s="142" t="str">
        <f t="shared" si="1"/>
        <v>U</v>
      </c>
      <c r="AP9" s="142" t="str">
        <f t="shared" si="1"/>
        <v>U</v>
      </c>
      <c r="AQ9" s="142" t="str">
        <f t="shared" si="1"/>
        <v>N</v>
      </c>
      <c r="AR9" s="142" t="str">
        <f t="shared" si="1"/>
        <v>U</v>
      </c>
      <c r="AS9" s="142" t="str">
        <f t="shared" si="1"/>
        <v>N</v>
      </c>
      <c r="AT9" s="142" t="str">
        <f t="shared" si="1"/>
        <v>N</v>
      </c>
      <c r="AU9" s="142" t="str">
        <f t="shared" si="1"/>
        <v/>
      </c>
      <c r="AV9" s="142" t="str">
        <f t="shared" si="1"/>
        <v>N</v>
      </c>
      <c r="AW9" s="142" t="str">
        <f t="shared" si="2"/>
        <v>U</v>
      </c>
      <c r="AX9" s="142" t="str">
        <f t="shared" si="2"/>
        <v/>
      </c>
      <c r="AY9" s="142" t="str">
        <f t="shared" si="2"/>
        <v>U</v>
      </c>
      <c r="AZ9" s="142" t="str">
        <f t="shared" si="2"/>
        <v>N</v>
      </c>
      <c r="BA9" s="81"/>
      <c r="BB9" s="139" t="s">
        <v>171</v>
      </c>
      <c r="BC9" s="139" t="s">
        <v>171</v>
      </c>
      <c r="BD9" s="139" t="s">
        <v>133</v>
      </c>
      <c r="BE9" s="139" t="s">
        <v>133</v>
      </c>
      <c r="BF9" s="139" t="s">
        <v>171</v>
      </c>
      <c r="BG9" s="139" t="s">
        <v>171</v>
      </c>
      <c r="BH9" s="139" t="s">
        <v>171</v>
      </c>
      <c r="BI9" s="139" t="s">
        <v>171</v>
      </c>
      <c r="BJ9" s="139" t="s">
        <v>171</v>
      </c>
      <c r="BK9" s="139" t="s">
        <v>171</v>
      </c>
      <c r="BL9" s="139" t="s">
        <v>133</v>
      </c>
      <c r="BM9" s="169" t="s">
        <v>171</v>
      </c>
      <c r="BN9" s="139" t="s">
        <v>133</v>
      </c>
      <c r="BO9" s="139" t="s">
        <v>133</v>
      </c>
      <c r="BP9" s="157"/>
      <c r="BQ9" s="139" t="s">
        <v>133</v>
      </c>
      <c r="BR9" s="139" t="s">
        <v>171</v>
      </c>
      <c r="BS9" s="157"/>
      <c r="BT9" s="139" t="s">
        <v>171</v>
      </c>
      <c r="BU9" s="139" t="s">
        <v>133</v>
      </c>
      <c r="BV9" s="140">
        <v>0.20833333333333334</v>
      </c>
      <c r="BW9" s="139" t="s">
        <v>133</v>
      </c>
      <c r="BX9" s="125"/>
      <c r="BY9" s="124"/>
    </row>
    <row r="10" spans="3:77" s="2" customFormat="1" ht="20.25" customHeight="1" thickBot="1" x14ac:dyDescent="0.35">
      <c r="C10" s="70" t="str">
        <f>'GRAND TOTALS'!C7</f>
        <v>Jackie</v>
      </c>
      <c r="D10" s="91" t="str">
        <f>AL5</f>
        <v>S</v>
      </c>
      <c r="E10" s="91" t="str">
        <f>AL6</f>
        <v>U</v>
      </c>
      <c r="F10" s="177" t="str">
        <f>AL7</f>
        <v>M</v>
      </c>
      <c r="G10" s="91" t="str">
        <f>AL8</f>
        <v>A</v>
      </c>
      <c r="H10" s="91" t="str">
        <f>AL9</f>
        <v>U</v>
      </c>
      <c r="I10" s="91"/>
      <c r="J10" s="91" t="str">
        <f>AL10</f>
        <v>C</v>
      </c>
      <c r="K10" s="91" t="str">
        <f>AL11</f>
        <v>W</v>
      </c>
      <c r="L10" s="91" t="str">
        <f>AL12</f>
        <v>B</v>
      </c>
      <c r="M10" s="91" t="str">
        <f>AL13</f>
        <v>C</v>
      </c>
      <c r="N10" s="91" t="str">
        <f>AL14</f>
        <v>C</v>
      </c>
      <c r="O10" s="177" t="str">
        <f>AL15</f>
        <v>G</v>
      </c>
      <c r="P10" s="91" t="str">
        <f>AL16</f>
        <v>P</v>
      </c>
      <c r="Q10" s="177" t="str">
        <f>AL17</f>
        <v>T</v>
      </c>
      <c r="R10" s="91" t="str">
        <f>AL18</f>
        <v>B</v>
      </c>
      <c r="S10" s="91" t="str">
        <f>AL19</f>
        <v>H</v>
      </c>
      <c r="T10" s="91" t="str">
        <f>AL20</f>
        <v>MN</v>
      </c>
      <c r="U10" s="177" t="str">
        <f>AL21</f>
        <v>L</v>
      </c>
      <c r="V10" s="91" t="str">
        <f>AL22</f>
        <v>S</v>
      </c>
      <c r="W10" s="91" t="str">
        <f>AL23</f>
        <v>S</v>
      </c>
      <c r="X10" s="177" t="str">
        <f>AL24</f>
        <v>C</v>
      </c>
      <c r="Y10" s="91" t="str">
        <f>AL25</f>
        <v>N</v>
      </c>
      <c r="Z10" s="91">
        <f t="shared" si="0"/>
        <v>11</v>
      </c>
      <c r="AA10" s="91" t="str">
        <f>AL26</f>
        <v>36</v>
      </c>
      <c r="AC10" s="21">
        <f>Z10+'Week 3'!AC10</f>
        <v>25</v>
      </c>
      <c r="AG10" s="142" t="str">
        <f t="shared" si="1"/>
        <v>P</v>
      </c>
      <c r="AH10" s="142" t="str">
        <f t="shared" si="1"/>
        <v>C</v>
      </c>
      <c r="AI10" s="142" t="str">
        <f t="shared" si="1"/>
        <v>C</v>
      </c>
      <c r="AJ10" s="142" t="str">
        <f t="shared" si="1"/>
        <v>P</v>
      </c>
      <c r="AK10" s="142" t="str">
        <f t="shared" si="1"/>
        <v>C</v>
      </c>
      <c r="AL10" s="142" t="str">
        <f t="shared" si="1"/>
        <v>C</v>
      </c>
      <c r="AM10" s="142" t="str">
        <f t="shared" si="1"/>
        <v>P</v>
      </c>
      <c r="AN10" s="142" t="str">
        <f t="shared" si="1"/>
        <v>P</v>
      </c>
      <c r="AO10" s="142" t="str">
        <f t="shared" si="1"/>
        <v>P</v>
      </c>
      <c r="AP10" s="142" t="str">
        <f t="shared" si="1"/>
        <v>C</v>
      </c>
      <c r="AQ10" s="142" t="str">
        <f t="shared" si="1"/>
        <v>P</v>
      </c>
      <c r="AR10" s="142" t="str">
        <f t="shared" si="1"/>
        <v>P</v>
      </c>
      <c r="AS10" s="142" t="str">
        <f t="shared" si="1"/>
        <v>P</v>
      </c>
      <c r="AT10" s="142" t="str">
        <f t="shared" si="1"/>
        <v>P</v>
      </c>
      <c r="AU10" s="142" t="str">
        <f t="shared" si="1"/>
        <v/>
      </c>
      <c r="AV10" s="142" t="str">
        <f t="shared" si="1"/>
        <v>P</v>
      </c>
      <c r="AW10" s="142" t="str">
        <f t="shared" si="2"/>
        <v>P</v>
      </c>
      <c r="AX10" s="142" t="str">
        <f t="shared" si="2"/>
        <v/>
      </c>
      <c r="AY10" s="142" t="str">
        <f t="shared" si="2"/>
        <v>C</v>
      </c>
      <c r="AZ10" s="142" t="str">
        <f t="shared" si="2"/>
        <v>C</v>
      </c>
      <c r="BA10" s="81"/>
      <c r="BB10" s="139" t="s">
        <v>130</v>
      </c>
      <c r="BC10" s="139" t="s">
        <v>135</v>
      </c>
      <c r="BD10" s="139" t="s">
        <v>135</v>
      </c>
      <c r="BE10" s="139" t="s">
        <v>130</v>
      </c>
      <c r="BF10" s="139" t="s">
        <v>135</v>
      </c>
      <c r="BG10" s="139" t="s">
        <v>135</v>
      </c>
      <c r="BH10" s="139" t="s">
        <v>130</v>
      </c>
      <c r="BI10" s="139" t="s">
        <v>130</v>
      </c>
      <c r="BJ10" s="139" t="s">
        <v>130</v>
      </c>
      <c r="BK10" s="139" t="s">
        <v>135</v>
      </c>
      <c r="BL10" s="139" t="s">
        <v>130</v>
      </c>
      <c r="BM10" s="169" t="s">
        <v>130</v>
      </c>
      <c r="BN10" s="139" t="s">
        <v>130</v>
      </c>
      <c r="BO10" s="139" t="s">
        <v>130</v>
      </c>
      <c r="BP10" s="157"/>
      <c r="BQ10" s="139" t="s">
        <v>130</v>
      </c>
      <c r="BR10" s="139" t="s">
        <v>130</v>
      </c>
      <c r="BS10" s="157"/>
      <c r="BT10" s="139" t="s">
        <v>135</v>
      </c>
      <c r="BU10" s="139" t="s">
        <v>135</v>
      </c>
      <c r="BV10" s="140">
        <v>0.5</v>
      </c>
      <c r="BW10" s="139" t="s">
        <v>135</v>
      </c>
      <c r="BX10" s="125"/>
      <c r="BY10" s="124"/>
    </row>
    <row r="11" spans="3:77" s="2" customFormat="1" ht="20.25" customHeight="1" thickBot="1" x14ac:dyDescent="0.35">
      <c r="C11" s="70" t="str">
        <f>'GRAND TOTALS'!C8</f>
        <v>Darla</v>
      </c>
      <c r="D11" s="91" t="str">
        <f>AM5</f>
        <v>S</v>
      </c>
      <c r="E11" s="91" t="str">
        <f>AM6</f>
        <v>U</v>
      </c>
      <c r="F11" s="91" t="str">
        <f>AM7</f>
        <v>F</v>
      </c>
      <c r="G11" s="177" t="str">
        <f>AM8</f>
        <v>N</v>
      </c>
      <c r="H11" s="91" t="str">
        <f>AM9</f>
        <v>U</v>
      </c>
      <c r="I11" s="91"/>
      <c r="J11" s="91" t="str">
        <f>AM10</f>
        <v>P</v>
      </c>
      <c r="K11" s="91" t="str">
        <f>AM11</f>
        <v>I</v>
      </c>
      <c r="L11" s="91" t="str">
        <f>AM12</f>
        <v>B</v>
      </c>
      <c r="M11" s="177" t="str">
        <f>AM13</f>
        <v>J</v>
      </c>
      <c r="N11" s="177" t="str">
        <f>AM14</f>
        <v>J</v>
      </c>
      <c r="O11" s="91" t="str">
        <f>AM15</f>
        <v>A</v>
      </c>
      <c r="P11" s="91" t="str">
        <f>AM16</f>
        <v>P</v>
      </c>
      <c r="Q11" s="91" t="str">
        <f>AM17</f>
        <v>G</v>
      </c>
      <c r="R11" s="91" t="str">
        <f>AM18</f>
        <v>B</v>
      </c>
      <c r="S11" s="91" t="str">
        <f>AM19</f>
        <v>H</v>
      </c>
      <c r="T11" s="91" t="str">
        <f>AM20</f>
        <v>MN</v>
      </c>
      <c r="U11" s="91" t="str">
        <f>AM21</f>
        <v>K</v>
      </c>
      <c r="V11" s="177" t="str">
        <f>AM22</f>
        <v>D</v>
      </c>
      <c r="W11" s="91" t="str">
        <f>AM23</f>
        <v>S</v>
      </c>
      <c r="X11" s="91" t="str">
        <f>AM24</f>
        <v>D</v>
      </c>
      <c r="Y11" s="177" t="str">
        <f>AM25</f>
        <v>A</v>
      </c>
      <c r="Z11" s="178">
        <f t="shared" si="0"/>
        <v>9</v>
      </c>
      <c r="AA11" s="91" t="str">
        <f>AM26</f>
        <v>45</v>
      </c>
      <c r="AC11" s="21">
        <f>Z11+'Week 3'!AC11</f>
        <v>21</v>
      </c>
      <c r="AG11" s="142" t="str">
        <f t="shared" si="1"/>
        <v>W</v>
      </c>
      <c r="AH11" s="142" t="str">
        <f t="shared" si="1"/>
        <v>I</v>
      </c>
      <c r="AI11" s="142" t="str">
        <f t="shared" si="1"/>
        <v>W</v>
      </c>
      <c r="AJ11" s="142" t="str">
        <f t="shared" si="1"/>
        <v>W</v>
      </c>
      <c r="AK11" s="142" t="str">
        <f t="shared" si="1"/>
        <v>W</v>
      </c>
      <c r="AL11" s="142" t="str">
        <f t="shared" si="1"/>
        <v>W</v>
      </c>
      <c r="AM11" s="142" t="str">
        <f t="shared" si="1"/>
        <v>I</v>
      </c>
      <c r="AN11" s="142" t="str">
        <f t="shared" si="1"/>
        <v>I</v>
      </c>
      <c r="AO11" s="142" t="str">
        <f t="shared" si="1"/>
        <v>I</v>
      </c>
      <c r="AP11" s="142" t="str">
        <f t="shared" si="1"/>
        <v>W</v>
      </c>
      <c r="AQ11" s="142" t="str">
        <f t="shared" si="1"/>
        <v>I</v>
      </c>
      <c r="AR11" s="142" t="str">
        <f t="shared" si="1"/>
        <v>I</v>
      </c>
      <c r="AS11" s="142" t="str">
        <f t="shared" si="1"/>
        <v>I</v>
      </c>
      <c r="AT11" s="142" t="str">
        <f t="shared" si="1"/>
        <v>I</v>
      </c>
      <c r="AU11" s="142" t="str">
        <f t="shared" si="1"/>
        <v/>
      </c>
      <c r="AV11" s="142" t="str">
        <f t="shared" si="1"/>
        <v>I</v>
      </c>
      <c r="AW11" s="142" t="str">
        <f t="shared" si="2"/>
        <v>I</v>
      </c>
      <c r="AX11" s="142" t="str">
        <f t="shared" si="2"/>
        <v/>
      </c>
      <c r="AY11" s="142" t="str">
        <f t="shared" si="2"/>
        <v>I</v>
      </c>
      <c r="AZ11" s="142" t="str">
        <f t="shared" si="2"/>
        <v>W</v>
      </c>
      <c r="BA11" s="81"/>
      <c r="BB11" s="139" t="s">
        <v>141</v>
      </c>
      <c r="BC11" s="139" t="s">
        <v>127</v>
      </c>
      <c r="BD11" s="139" t="s">
        <v>141</v>
      </c>
      <c r="BE11" s="139" t="s">
        <v>141</v>
      </c>
      <c r="BF11" s="139" t="s">
        <v>141</v>
      </c>
      <c r="BG11" s="139" t="s">
        <v>141</v>
      </c>
      <c r="BH11" s="139" t="s">
        <v>127</v>
      </c>
      <c r="BI11" s="139" t="s">
        <v>127</v>
      </c>
      <c r="BJ11" s="139" t="s">
        <v>127</v>
      </c>
      <c r="BK11" s="139" t="s">
        <v>141</v>
      </c>
      <c r="BL11" s="139" t="s">
        <v>127</v>
      </c>
      <c r="BM11" s="169" t="s">
        <v>127</v>
      </c>
      <c r="BN11" s="139" t="s">
        <v>127</v>
      </c>
      <c r="BO11" s="139" t="s">
        <v>127</v>
      </c>
      <c r="BP11" s="157"/>
      <c r="BQ11" s="139" t="s">
        <v>127</v>
      </c>
      <c r="BR11" s="139" t="s">
        <v>127</v>
      </c>
      <c r="BS11" s="157"/>
      <c r="BT11" s="139" t="s">
        <v>127</v>
      </c>
      <c r="BU11" s="139" t="s">
        <v>141</v>
      </c>
      <c r="BV11" s="140">
        <v>0.54166666666666663</v>
      </c>
      <c r="BW11" s="139" t="s">
        <v>141</v>
      </c>
      <c r="BX11" s="125"/>
      <c r="BY11" s="124"/>
    </row>
    <row r="12" spans="3:77" s="2" customFormat="1" ht="20.25" customHeight="1" thickBot="1" x14ac:dyDescent="0.35">
      <c r="C12" s="70" t="str">
        <f>'GRAND TOTALS'!C9</f>
        <v>Kieran</v>
      </c>
      <c r="D12" s="91" t="str">
        <f>AN5</f>
        <v>S</v>
      </c>
      <c r="E12" s="91" t="str">
        <f>AN6</f>
        <v>U</v>
      </c>
      <c r="F12" s="91" t="str">
        <f>AN7</f>
        <v>F</v>
      </c>
      <c r="G12" s="177" t="str">
        <f>AN8</f>
        <v>N</v>
      </c>
      <c r="H12" s="91" t="str">
        <f>AN9</f>
        <v>U</v>
      </c>
      <c r="I12" s="91"/>
      <c r="J12" s="91" t="str">
        <f>AN10</f>
        <v>P</v>
      </c>
      <c r="K12" s="91" t="str">
        <f>AN11</f>
        <v>I</v>
      </c>
      <c r="L12" s="91" t="str">
        <f>AN12</f>
        <v>B</v>
      </c>
      <c r="M12" s="177" t="str">
        <f>AN13</f>
        <v>J</v>
      </c>
      <c r="N12" s="177" t="str">
        <f>AN14</f>
        <v>J</v>
      </c>
      <c r="O12" s="91" t="str">
        <f>AN15</f>
        <v>A</v>
      </c>
      <c r="P12" s="91" t="str">
        <f>AN16</f>
        <v>R</v>
      </c>
      <c r="Q12" s="91" t="str">
        <f>AN17</f>
        <v>G</v>
      </c>
      <c r="R12" s="91" t="str">
        <f>AN18</f>
        <v>B</v>
      </c>
      <c r="S12" s="177" t="str">
        <f>AN19</f>
        <v>D</v>
      </c>
      <c r="T12" s="91" t="str">
        <f>AN20</f>
        <v>MN</v>
      </c>
      <c r="U12" s="177" t="str">
        <f>AN21</f>
        <v>L</v>
      </c>
      <c r="V12" s="91" t="str">
        <f>AN22</f>
        <v>S</v>
      </c>
      <c r="W12" s="91" t="str">
        <f>AN23</f>
        <v>S</v>
      </c>
      <c r="X12" s="177" t="str">
        <f>AN24</f>
        <v>C</v>
      </c>
      <c r="Y12" s="91" t="str">
        <f>AN25</f>
        <v>N</v>
      </c>
      <c r="Z12" s="91">
        <f t="shared" si="0"/>
        <v>11</v>
      </c>
      <c r="AA12" s="91" t="str">
        <f>AN26</f>
        <v>53</v>
      </c>
      <c r="AC12" s="21">
        <f>Z12+'Week 3'!AC12</f>
        <v>19</v>
      </c>
      <c r="AG12" s="142" t="str">
        <f t="shared" si="1"/>
        <v>B</v>
      </c>
      <c r="AH12" s="142" t="str">
        <f t="shared" si="1"/>
        <v>B</v>
      </c>
      <c r="AI12" s="142" t="str">
        <f t="shared" si="1"/>
        <v>B</v>
      </c>
      <c r="AJ12" s="142" t="str">
        <f t="shared" si="1"/>
        <v>B</v>
      </c>
      <c r="AK12" s="142" t="str">
        <f t="shared" si="1"/>
        <v>B</v>
      </c>
      <c r="AL12" s="142" t="str">
        <f t="shared" si="1"/>
        <v>B</v>
      </c>
      <c r="AM12" s="142" t="str">
        <f t="shared" si="1"/>
        <v>B</v>
      </c>
      <c r="AN12" s="142" t="str">
        <f t="shared" si="1"/>
        <v>B</v>
      </c>
      <c r="AO12" s="142" t="str">
        <f t="shared" si="1"/>
        <v>B</v>
      </c>
      <c r="AP12" s="142" t="str">
        <f t="shared" si="1"/>
        <v>B</v>
      </c>
      <c r="AQ12" s="142" t="str">
        <f t="shared" si="1"/>
        <v>B</v>
      </c>
      <c r="AR12" s="142" t="str">
        <f t="shared" si="1"/>
        <v>B</v>
      </c>
      <c r="AS12" s="142" t="str">
        <f t="shared" si="1"/>
        <v>B</v>
      </c>
      <c r="AT12" s="142" t="str">
        <f t="shared" si="1"/>
        <v>B</v>
      </c>
      <c r="AU12" s="142" t="str">
        <f t="shared" si="1"/>
        <v/>
      </c>
      <c r="AV12" s="142" t="str">
        <f t="shared" si="1"/>
        <v>B</v>
      </c>
      <c r="AW12" s="142" t="str">
        <f t="shared" si="2"/>
        <v>B</v>
      </c>
      <c r="AX12" s="142" t="str">
        <f t="shared" si="2"/>
        <v/>
      </c>
      <c r="AY12" s="142" t="str">
        <f t="shared" si="2"/>
        <v>B</v>
      </c>
      <c r="AZ12" s="142" t="str">
        <f t="shared" si="2"/>
        <v>B</v>
      </c>
      <c r="BA12" s="81"/>
      <c r="BB12" s="139" t="s">
        <v>124</v>
      </c>
      <c r="BC12" s="139" t="s">
        <v>124</v>
      </c>
      <c r="BD12" s="139" t="s">
        <v>124</v>
      </c>
      <c r="BE12" s="139" t="s">
        <v>124</v>
      </c>
      <c r="BF12" s="139" t="s">
        <v>124</v>
      </c>
      <c r="BG12" s="139" t="s">
        <v>124</v>
      </c>
      <c r="BH12" s="139" t="s">
        <v>124</v>
      </c>
      <c r="BI12" s="139" t="s">
        <v>124</v>
      </c>
      <c r="BJ12" s="139" t="s">
        <v>124</v>
      </c>
      <c r="BK12" s="139" t="s">
        <v>124</v>
      </c>
      <c r="BL12" s="139" t="s">
        <v>124</v>
      </c>
      <c r="BM12" s="169" t="s">
        <v>124</v>
      </c>
      <c r="BN12" s="139" t="s">
        <v>124</v>
      </c>
      <c r="BO12" s="139" t="s">
        <v>124</v>
      </c>
      <c r="BP12" s="157"/>
      <c r="BQ12" s="139" t="s">
        <v>124</v>
      </c>
      <c r="BR12" s="139" t="s">
        <v>124</v>
      </c>
      <c r="BS12" s="157"/>
      <c r="BT12" s="139" t="s">
        <v>124</v>
      </c>
      <c r="BU12" s="139" t="s">
        <v>124</v>
      </c>
      <c r="BV12" s="140">
        <v>0.58333333333333337</v>
      </c>
      <c r="BW12" s="139" t="s">
        <v>124</v>
      </c>
      <c r="BX12" s="125"/>
      <c r="BY12" s="124"/>
    </row>
    <row r="13" spans="3:77" s="2" customFormat="1" ht="20.25" customHeight="1" thickBot="1" x14ac:dyDescent="0.35">
      <c r="C13" s="70" t="str">
        <f>'GRAND TOTALS'!C10</f>
        <v>Kaidan</v>
      </c>
      <c r="D13" s="177" t="str">
        <f>AO5</f>
        <v>K</v>
      </c>
      <c r="E13" s="91" t="str">
        <f>AO6</f>
        <v>U</v>
      </c>
      <c r="F13" s="91" t="str">
        <f>AO7</f>
        <v>F</v>
      </c>
      <c r="G13" s="91" t="str">
        <f>AO8</f>
        <v>A</v>
      </c>
      <c r="H13" s="91" t="str">
        <f>AO9</f>
        <v>U</v>
      </c>
      <c r="I13" s="91"/>
      <c r="J13" s="91" t="str">
        <f>AO10</f>
        <v>P</v>
      </c>
      <c r="K13" s="91" t="str">
        <f>AO11</f>
        <v>I</v>
      </c>
      <c r="L13" s="91" t="str">
        <f>AO12</f>
        <v>B</v>
      </c>
      <c r="M13" s="91" t="str">
        <f>AO13</f>
        <v>C</v>
      </c>
      <c r="N13" s="91" t="str">
        <f>AO14</f>
        <v>J</v>
      </c>
      <c r="O13" s="91" t="str">
        <f>AO15</f>
        <v>A</v>
      </c>
      <c r="P13" s="91" t="str">
        <f>AO16</f>
        <v>R</v>
      </c>
      <c r="Q13" s="177" t="str">
        <f>AO17</f>
        <v>T</v>
      </c>
      <c r="R13" s="91" t="str">
        <f>AO18</f>
        <v>B</v>
      </c>
      <c r="S13" s="177" t="str">
        <f>AO19</f>
        <v>D</v>
      </c>
      <c r="T13" s="91" t="str">
        <f>AO20</f>
        <v>MN</v>
      </c>
      <c r="U13" s="91" t="str">
        <f>AO21</f>
        <v>K</v>
      </c>
      <c r="V13" s="91" t="str">
        <f>AO22</f>
        <v>S</v>
      </c>
      <c r="W13" s="91" t="str">
        <f>AO23</f>
        <v>S</v>
      </c>
      <c r="X13" s="177" t="str">
        <f>AO24</f>
        <v>C</v>
      </c>
      <c r="Y13" s="91" t="str">
        <f>AO25</f>
        <v>N</v>
      </c>
      <c r="Z13" s="91">
        <f t="shared" si="0"/>
        <v>14</v>
      </c>
      <c r="AA13" s="91" t="str">
        <f>AO26</f>
        <v>48</v>
      </c>
      <c r="AC13" s="21">
        <f>Z13+'Week 3'!AC13</f>
        <v>27</v>
      </c>
      <c r="AG13" s="142" t="str">
        <f t="shared" si="1"/>
        <v>C</v>
      </c>
      <c r="AH13" s="142" t="str">
        <f t="shared" si="1"/>
        <v>C</v>
      </c>
      <c r="AI13" s="142" t="str">
        <f t="shared" si="1"/>
        <v>C</v>
      </c>
      <c r="AJ13" s="142" t="str">
        <f t="shared" si="1"/>
        <v>C</v>
      </c>
      <c r="AK13" s="142" t="str">
        <f t="shared" si="1"/>
        <v>C</v>
      </c>
      <c r="AL13" s="142" t="str">
        <f t="shared" si="1"/>
        <v>C</v>
      </c>
      <c r="AM13" s="142" t="str">
        <f t="shared" si="1"/>
        <v>J</v>
      </c>
      <c r="AN13" s="142" t="str">
        <f t="shared" si="1"/>
        <v>J</v>
      </c>
      <c r="AO13" s="142" t="str">
        <f t="shared" si="1"/>
        <v>C</v>
      </c>
      <c r="AP13" s="142" t="str">
        <f t="shared" si="1"/>
        <v>C</v>
      </c>
      <c r="AQ13" s="142" t="str">
        <f t="shared" si="1"/>
        <v>C</v>
      </c>
      <c r="AR13" s="142" t="str">
        <f t="shared" si="1"/>
        <v>C</v>
      </c>
      <c r="AS13" s="142" t="str">
        <f t="shared" si="1"/>
        <v>C</v>
      </c>
      <c r="AT13" s="142" t="str">
        <f t="shared" si="1"/>
        <v>C</v>
      </c>
      <c r="AU13" s="142" t="str">
        <f t="shared" si="1"/>
        <v/>
      </c>
      <c r="AV13" s="142" t="str">
        <f t="shared" si="1"/>
        <v>C</v>
      </c>
      <c r="AW13" s="142" t="str">
        <f t="shared" si="2"/>
        <v>C</v>
      </c>
      <c r="AX13" s="142" t="str">
        <f t="shared" si="2"/>
        <v/>
      </c>
      <c r="AY13" s="142" t="str">
        <f t="shared" si="2"/>
        <v>C</v>
      </c>
      <c r="AZ13" s="142" t="str">
        <f t="shared" si="2"/>
        <v>C</v>
      </c>
      <c r="BA13" s="81"/>
      <c r="BB13" s="139" t="s">
        <v>135</v>
      </c>
      <c r="BC13" s="139" t="s">
        <v>135</v>
      </c>
      <c r="BD13" s="139" t="s">
        <v>135</v>
      </c>
      <c r="BE13" s="139" t="s">
        <v>135</v>
      </c>
      <c r="BF13" s="139" t="s">
        <v>135</v>
      </c>
      <c r="BG13" s="139" t="s">
        <v>135</v>
      </c>
      <c r="BH13" s="139" t="s">
        <v>132</v>
      </c>
      <c r="BI13" s="139" t="s">
        <v>132</v>
      </c>
      <c r="BJ13" s="139" t="s">
        <v>135</v>
      </c>
      <c r="BK13" s="139" t="s">
        <v>135</v>
      </c>
      <c r="BL13" s="139" t="s">
        <v>135</v>
      </c>
      <c r="BM13" s="169" t="s">
        <v>135</v>
      </c>
      <c r="BN13" s="139" t="s">
        <v>135</v>
      </c>
      <c r="BO13" s="139" t="s">
        <v>135</v>
      </c>
      <c r="BP13" s="157"/>
      <c r="BQ13" s="139" t="s">
        <v>135</v>
      </c>
      <c r="BR13" s="139" t="s">
        <v>135</v>
      </c>
      <c r="BS13" s="157"/>
      <c r="BT13" s="139" t="s">
        <v>135</v>
      </c>
      <c r="BU13" s="139" t="s">
        <v>135</v>
      </c>
      <c r="BV13" s="140">
        <v>0.625</v>
      </c>
      <c r="BW13" s="139" t="s">
        <v>135</v>
      </c>
      <c r="BX13" s="125"/>
      <c r="BY13" s="124"/>
    </row>
    <row r="14" spans="3:77" s="2" customFormat="1" ht="20.25" customHeight="1" thickBot="1" x14ac:dyDescent="0.35">
      <c r="C14" s="70" t="str">
        <f>'GRAND TOTALS'!C11</f>
        <v>Jim</v>
      </c>
      <c r="D14" s="91" t="str">
        <f>AP5</f>
        <v>S</v>
      </c>
      <c r="E14" s="91" t="str">
        <f>AP6</f>
        <v>U</v>
      </c>
      <c r="F14" s="91" t="str">
        <f>AP7</f>
        <v>F</v>
      </c>
      <c r="G14" s="91" t="str">
        <f>AP8</f>
        <v>A</v>
      </c>
      <c r="H14" s="91" t="str">
        <f>AP9</f>
        <v>U</v>
      </c>
      <c r="I14" s="91"/>
      <c r="J14" s="91" t="str">
        <f>AP10</f>
        <v>C</v>
      </c>
      <c r="K14" s="91" t="str">
        <f>AP11</f>
        <v>W</v>
      </c>
      <c r="L14" s="91" t="str">
        <f>AP12</f>
        <v>B</v>
      </c>
      <c r="M14" s="91" t="str">
        <f>AP13</f>
        <v>C</v>
      </c>
      <c r="N14" s="91" t="str">
        <f>AP14</f>
        <v>C</v>
      </c>
      <c r="O14" s="91" t="str">
        <f>AP15</f>
        <v>A</v>
      </c>
      <c r="P14" s="91" t="str">
        <f>AP16</f>
        <v>R</v>
      </c>
      <c r="Q14" s="91" t="str">
        <f>AP17</f>
        <v>G</v>
      </c>
      <c r="R14" s="91" t="str">
        <f>AP18</f>
        <v>B</v>
      </c>
      <c r="S14" s="91" t="str">
        <f>AP19</f>
        <v>H</v>
      </c>
      <c r="T14" s="91" t="str">
        <f>AP20</f>
        <v>MN</v>
      </c>
      <c r="U14" s="91" t="str">
        <f>AP21</f>
        <v>K</v>
      </c>
      <c r="V14" s="177" t="str">
        <f>AP22</f>
        <v>D</v>
      </c>
      <c r="W14" s="91" t="str">
        <f>AP23</f>
        <v>S</v>
      </c>
      <c r="X14" s="91" t="str">
        <f>AP24</f>
        <v>D</v>
      </c>
      <c r="Y14" s="177" t="str">
        <f>AP25</f>
        <v>A</v>
      </c>
      <c r="Z14" s="91">
        <f t="shared" si="0"/>
        <v>11</v>
      </c>
      <c r="AA14" s="91" t="str">
        <f>AP26</f>
        <v>49</v>
      </c>
      <c r="AC14" s="21">
        <f>Z14+'Week 3'!AC14</f>
        <v>22</v>
      </c>
      <c r="AG14" s="142" t="str">
        <f t="shared" si="1"/>
        <v>C</v>
      </c>
      <c r="AH14" s="142" t="str">
        <f t="shared" si="1"/>
        <v>C</v>
      </c>
      <c r="AI14" s="142" t="str">
        <f t="shared" si="1"/>
        <v>C</v>
      </c>
      <c r="AJ14" s="142" t="str">
        <f t="shared" si="1"/>
        <v>J</v>
      </c>
      <c r="AK14" s="142" t="str">
        <f t="shared" si="1"/>
        <v>C</v>
      </c>
      <c r="AL14" s="142" t="str">
        <f t="shared" si="1"/>
        <v>C</v>
      </c>
      <c r="AM14" s="142" t="str">
        <f t="shared" si="1"/>
        <v>J</v>
      </c>
      <c r="AN14" s="142" t="str">
        <f t="shared" si="1"/>
        <v>J</v>
      </c>
      <c r="AO14" s="142" t="str">
        <f t="shared" si="1"/>
        <v>J</v>
      </c>
      <c r="AP14" s="142" t="str">
        <f t="shared" si="1"/>
        <v>C</v>
      </c>
      <c r="AQ14" s="142" t="str">
        <f t="shared" si="1"/>
        <v>J</v>
      </c>
      <c r="AR14" s="142" t="str">
        <f t="shared" si="1"/>
        <v>J</v>
      </c>
      <c r="AS14" s="142" t="str">
        <f t="shared" si="1"/>
        <v>C</v>
      </c>
      <c r="AT14" s="142" t="str">
        <f t="shared" si="1"/>
        <v>C</v>
      </c>
      <c r="AU14" s="142" t="str">
        <f t="shared" si="1"/>
        <v/>
      </c>
      <c r="AV14" s="142" t="str">
        <f t="shared" si="1"/>
        <v>J</v>
      </c>
      <c r="AW14" s="142" t="str">
        <f t="shared" si="2"/>
        <v>C</v>
      </c>
      <c r="AX14" s="142" t="str">
        <f t="shared" si="2"/>
        <v/>
      </c>
      <c r="AY14" s="142" t="str">
        <f t="shared" si="2"/>
        <v>C</v>
      </c>
      <c r="AZ14" s="142" t="str">
        <f t="shared" si="2"/>
        <v>J</v>
      </c>
      <c r="BA14" s="81"/>
      <c r="BB14" s="139" t="s">
        <v>135</v>
      </c>
      <c r="BC14" s="139" t="s">
        <v>135</v>
      </c>
      <c r="BD14" s="139" t="s">
        <v>135</v>
      </c>
      <c r="BE14" s="139" t="s">
        <v>132</v>
      </c>
      <c r="BF14" s="139" t="s">
        <v>135</v>
      </c>
      <c r="BG14" s="139" t="s">
        <v>135</v>
      </c>
      <c r="BH14" s="139" t="s">
        <v>132</v>
      </c>
      <c r="BI14" s="139" t="s">
        <v>132</v>
      </c>
      <c r="BJ14" s="139" t="s">
        <v>132</v>
      </c>
      <c r="BK14" s="139" t="s">
        <v>135</v>
      </c>
      <c r="BL14" s="139" t="s">
        <v>132</v>
      </c>
      <c r="BM14" s="169" t="s">
        <v>132</v>
      </c>
      <c r="BN14" s="139" t="s">
        <v>135</v>
      </c>
      <c r="BO14" s="139" t="s">
        <v>135</v>
      </c>
      <c r="BP14" s="157"/>
      <c r="BQ14" s="139" t="s">
        <v>132</v>
      </c>
      <c r="BR14" s="139" t="s">
        <v>135</v>
      </c>
      <c r="BS14" s="157"/>
      <c r="BT14" s="139" t="s">
        <v>135</v>
      </c>
      <c r="BU14" s="139" t="s">
        <v>132</v>
      </c>
      <c r="BV14" s="140">
        <v>0.66666666666666663</v>
      </c>
      <c r="BW14" s="139" t="s">
        <v>135</v>
      </c>
      <c r="BX14" s="125"/>
      <c r="BY14" s="124"/>
    </row>
    <row r="15" spans="3:77" s="2" customFormat="1" ht="20.25" customHeight="1" thickBot="1" x14ac:dyDescent="0.35">
      <c r="C15" s="70" t="str">
        <f>'GRAND TOTALS'!C12</f>
        <v>Lisa</v>
      </c>
      <c r="D15" s="91" t="str">
        <f>AQ5</f>
        <v>S</v>
      </c>
      <c r="E15" s="91" t="str">
        <f>AQ6</f>
        <v>U</v>
      </c>
      <c r="F15" s="91" t="str">
        <f>AQ7</f>
        <v>F</v>
      </c>
      <c r="G15" s="91" t="str">
        <f>AQ8</f>
        <v>A</v>
      </c>
      <c r="H15" s="91" t="str">
        <f>AQ9</f>
        <v>N</v>
      </c>
      <c r="I15" s="91"/>
      <c r="J15" s="91" t="str">
        <f>AQ10</f>
        <v>P</v>
      </c>
      <c r="K15" s="91" t="str">
        <f>AQ11</f>
        <v>I</v>
      </c>
      <c r="L15" s="91" t="str">
        <f>AQ12</f>
        <v>B</v>
      </c>
      <c r="M15" s="91" t="str">
        <f>AQ13</f>
        <v>C</v>
      </c>
      <c r="N15" s="91" t="str">
        <f>AQ14</f>
        <v>J</v>
      </c>
      <c r="O15" s="177" t="str">
        <f>AQ15</f>
        <v>G</v>
      </c>
      <c r="P15" s="91" t="str">
        <f>AQ16</f>
        <v>P</v>
      </c>
      <c r="Q15" s="91" t="str">
        <f>AQ17</f>
        <v>G</v>
      </c>
      <c r="R15" s="91" t="str">
        <f>AQ18</f>
        <v>B</v>
      </c>
      <c r="S15" s="91" t="str">
        <f>AQ19</f>
        <v>H</v>
      </c>
      <c r="T15" s="91" t="str">
        <f>AQ20</f>
        <v>MN</v>
      </c>
      <c r="U15" s="91" t="str">
        <f>AQ21</f>
        <v>K</v>
      </c>
      <c r="V15" s="91" t="str">
        <f>AQ22</f>
        <v>S</v>
      </c>
      <c r="W15" s="91" t="str">
        <f>AQ23</f>
        <v>S</v>
      </c>
      <c r="X15" s="91" t="str">
        <f>AQ24</f>
        <v>D</v>
      </c>
      <c r="Y15" s="91" t="str">
        <f>AQ25</f>
        <v>N</v>
      </c>
      <c r="Z15" s="91">
        <f t="shared" si="0"/>
        <v>13</v>
      </c>
      <c r="AA15" s="91" t="str">
        <f>AQ26</f>
        <v>35</v>
      </c>
      <c r="AC15" s="21">
        <f>Z15+'Week 3'!AC15</f>
        <v>23</v>
      </c>
      <c r="AG15" s="142" t="str">
        <f t="shared" si="1"/>
        <v>G</v>
      </c>
      <c r="AH15" s="142" t="str">
        <f t="shared" si="1"/>
        <v>A</v>
      </c>
      <c r="AI15" s="142" t="str">
        <f t="shared" si="1"/>
        <v>G</v>
      </c>
      <c r="AJ15" s="142" t="str">
        <f t="shared" si="1"/>
        <v>G</v>
      </c>
      <c r="AK15" s="142" t="str">
        <f t="shared" si="1"/>
        <v>G</v>
      </c>
      <c r="AL15" s="142" t="str">
        <f t="shared" si="1"/>
        <v>G</v>
      </c>
      <c r="AM15" s="142" t="str">
        <f t="shared" si="1"/>
        <v>A</v>
      </c>
      <c r="AN15" s="142" t="str">
        <f t="shared" si="1"/>
        <v>A</v>
      </c>
      <c r="AO15" s="142" t="str">
        <f t="shared" si="1"/>
        <v>A</v>
      </c>
      <c r="AP15" s="142" t="str">
        <f t="shared" si="1"/>
        <v>A</v>
      </c>
      <c r="AQ15" s="142" t="str">
        <f t="shared" si="1"/>
        <v>G</v>
      </c>
      <c r="AR15" s="142" t="str">
        <f t="shared" si="1"/>
        <v>A</v>
      </c>
      <c r="AS15" s="142" t="str">
        <f t="shared" si="1"/>
        <v>A</v>
      </c>
      <c r="AT15" s="142" t="str">
        <f t="shared" si="1"/>
        <v>A</v>
      </c>
      <c r="AU15" s="142" t="str">
        <f t="shared" si="1"/>
        <v/>
      </c>
      <c r="AV15" s="142" t="str">
        <f t="shared" si="1"/>
        <v>A</v>
      </c>
      <c r="AW15" s="142" t="str">
        <f t="shared" si="2"/>
        <v>A</v>
      </c>
      <c r="AX15" s="142" t="str">
        <f t="shared" si="2"/>
        <v/>
      </c>
      <c r="AY15" s="142" t="str">
        <f t="shared" si="2"/>
        <v>A</v>
      </c>
      <c r="AZ15" s="142" t="str">
        <f t="shared" si="2"/>
        <v>A</v>
      </c>
      <c r="BA15" s="81"/>
      <c r="BB15" s="139" t="s">
        <v>121</v>
      </c>
      <c r="BC15" s="139" t="s">
        <v>140</v>
      </c>
      <c r="BD15" s="139" t="s">
        <v>121</v>
      </c>
      <c r="BE15" s="139" t="s">
        <v>121</v>
      </c>
      <c r="BF15" s="139" t="s">
        <v>121</v>
      </c>
      <c r="BG15" s="139" t="s">
        <v>121</v>
      </c>
      <c r="BH15" s="139" t="s">
        <v>140</v>
      </c>
      <c r="BI15" s="139" t="s">
        <v>140</v>
      </c>
      <c r="BJ15" s="139" t="s">
        <v>140</v>
      </c>
      <c r="BK15" s="139" t="s">
        <v>140</v>
      </c>
      <c r="BL15" s="139" t="s">
        <v>121</v>
      </c>
      <c r="BM15" s="169" t="s">
        <v>140</v>
      </c>
      <c r="BN15" s="139" t="s">
        <v>140</v>
      </c>
      <c r="BO15" s="139" t="s">
        <v>140</v>
      </c>
      <c r="BP15" s="157"/>
      <c r="BQ15" s="139" t="s">
        <v>140</v>
      </c>
      <c r="BR15" s="139" t="s">
        <v>140</v>
      </c>
      <c r="BS15" s="157"/>
      <c r="BT15" s="139" t="s">
        <v>140</v>
      </c>
      <c r="BU15" s="139" t="s">
        <v>140</v>
      </c>
      <c r="BV15" s="140">
        <v>0.70833333333333337</v>
      </c>
      <c r="BW15" s="139" t="s">
        <v>121</v>
      </c>
      <c r="BX15" s="125"/>
      <c r="BY15" s="124"/>
    </row>
    <row r="16" spans="3:77" s="2" customFormat="1" ht="20.25" customHeight="1" thickBot="1" x14ac:dyDescent="0.35">
      <c r="C16" s="70" t="str">
        <f>'GRAND TOTALS'!C13</f>
        <v>Stuart</v>
      </c>
      <c r="D16" s="91" t="str">
        <f>AR5</f>
        <v>S</v>
      </c>
      <c r="E16" s="177" t="str">
        <f>AR6</f>
        <v>W</v>
      </c>
      <c r="F16" s="91" t="str">
        <f>AR7</f>
        <v>F</v>
      </c>
      <c r="G16" s="177" t="str">
        <f>AR8</f>
        <v>N</v>
      </c>
      <c r="H16" s="91" t="str">
        <f>AR9</f>
        <v>U</v>
      </c>
      <c r="I16" s="91"/>
      <c r="J16" s="91" t="str">
        <f>AR10</f>
        <v>P</v>
      </c>
      <c r="K16" s="91" t="str">
        <f>AR11</f>
        <v>I</v>
      </c>
      <c r="L16" s="91" t="str">
        <f>AR12</f>
        <v>B</v>
      </c>
      <c r="M16" s="91" t="str">
        <f>AR13</f>
        <v>C</v>
      </c>
      <c r="N16" s="91" t="str">
        <f>AR14</f>
        <v>J</v>
      </c>
      <c r="O16" s="91" t="str">
        <f>AR15</f>
        <v>A</v>
      </c>
      <c r="P16" s="91" t="str">
        <f>AR16</f>
        <v>R</v>
      </c>
      <c r="Q16" s="177" t="str">
        <f>AR17</f>
        <v>T</v>
      </c>
      <c r="R16" s="91" t="str">
        <f>AR18</f>
        <v>B</v>
      </c>
      <c r="S16" s="91" t="str">
        <f>AR19</f>
        <v>H</v>
      </c>
      <c r="T16" s="91" t="str">
        <f>AR20</f>
        <v>MN</v>
      </c>
      <c r="U16" s="91" t="str">
        <f>AR21</f>
        <v>K</v>
      </c>
      <c r="V16" s="91" t="str">
        <f>AR22</f>
        <v>S</v>
      </c>
      <c r="W16" s="91" t="str">
        <f>AR23</f>
        <v>S</v>
      </c>
      <c r="X16" s="91" t="str">
        <f>AR24</f>
        <v>D</v>
      </c>
      <c r="Y16" s="91" t="str">
        <f>AR25</f>
        <v>N</v>
      </c>
      <c r="Z16" s="179">
        <f t="shared" si="0"/>
        <v>9</v>
      </c>
      <c r="AA16" s="91" t="str">
        <f>AR26</f>
        <v>52</v>
      </c>
      <c r="AC16" s="21">
        <f>Z16+'Week 3'!AC16</f>
        <v>21</v>
      </c>
      <c r="AG16" s="142" t="str">
        <f t="shared" si="1"/>
        <v>R</v>
      </c>
      <c r="AH16" s="142" t="str">
        <f t="shared" si="1"/>
        <v>P</v>
      </c>
      <c r="AI16" s="142" t="str">
        <f t="shared" si="1"/>
        <v>R</v>
      </c>
      <c r="AJ16" s="142" t="str">
        <f t="shared" si="1"/>
        <v>R</v>
      </c>
      <c r="AK16" s="142" t="str">
        <f t="shared" si="1"/>
        <v>P</v>
      </c>
      <c r="AL16" s="142" t="str">
        <f t="shared" si="1"/>
        <v>P</v>
      </c>
      <c r="AM16" s="142" t="str">
        <f t="shared" si="1"/>
        <v>P</v>
      </c>
      <c r="AN16" s="142" t="str">
        <f t="shared" si="1"/>
        <v>R</v>
      </c>
      <c r="AO16" s="142" t="str">
        <f t="shared" si="1"/>
        <v>R</v>
      </c>
      <c r="AP16" s="142" t="str">
        <f t="shared" si="1"/>
        <v>R</v>
      </c>
      <c r="AQ16" s="142" t="str">
        <f t="shared" si="1"/>
        <v>P</v>
      </c>
      <c r="AR16" s="142" t="str">
        <f t="shared" si="1"/>
        <v>R</v>
      </c>
      <c r="AS16" s="142" t="str">
        <f t="shared" si="1"/>
        <v>P</v>
      </c>
      <c r="AT16" s="142" t="str">
        <f t="shared" si="1"/>
        <v>P</v>
      </c>
      <c r="AU16" s="142" t="str">
        <f t="shared" si="1"/>
        <v/>
      </c>
      <c r="AV16" s="142" t="str">
        <f t="shared" si="1"/>
        <v>R</v>
      </c>
      <c r="AW16" s="142" t="str">
        <f t="shared" si="2"/>
        <v>R</v>
      </c>
      <c r="AX16" s="142" t="str">
        <f t="shared" si="2"/>
        <v/>
      </c>
      <c r="AY16" s="142" t="str">
        <f t="shared" si="2"/>
        <v>R</v>
      </c>
      <c r="AZ16" s="142" t="str">
        <f t="shared" si="2"/>
        <v>P</v>
      </c>
      <c r="BA16" s="81"/>
      <c r="BB16" s="139" t="s">
        <v>136</v>
      </c>
      <c r="BC16" s="139" t="s">
        <v>130</v>
      </c>
      <c r="BD16" s="139" t="s">
        <v>136</v>
      </c>
      <c r="BE16" s="139" t="s">
        <v>136</v>
      </c>
      <c r="BF16" s="139" t="s">
        <v>130</v>
      </c>
      <c r="BG16" s="139" t="s">
        <v>130</v>
      </c>
      <c r="BH16" s="139" t="s">
        <v>130</v>
      </c>
      <c r="BI16" s="139" t="s">
        <v>136</v>
      </c>
      <c r="BJ16" s="139" t="s">
        <v>136</v>
      </c>
      <c r="BK16" s="139" t="s">
        <v>136</v>
      </c>
      <c r="BL16" s="139" t="s">
        <v>130</v>
      </c>
      <c r="BM16" s="169" t="s">
        <v>136</v>
      </c>
      <c r="BN16" s="139" t="s">
        <v>130</v>
      </c>
      <c r="BO16" s="139" t="s">
        <v>130</v>
      </c>
      <c r="BP16" s="157"/>
      <c r="BQ16" s="139" t="s">
        <v>136</v>
      </c>
      <c r="BR16" s="139" t="s">
        <v>136</v>
      </c>
      <c r="BS16" s="157"/>
      <c r="BT16" s="139" t="s">
        <v>136</v>
      </c>
      <c r="BU16" s="139" t="s">
        <v>130</v>
      </c>
      <c r="BV16" s="140">
        <v>0.75</v>
      </c>
      <c r="BW16" s="139" t="s">
        <v>136</v>
      </c>
      <c r="BX16" s="125"/>
      <c r="BY16" s="124"/>
    </row>
    <row r="17" spans="3:77" s="2" customFormat="1" ht="20.25" customHeight="1" thickBot="1" x14ac:dyDescent="0.35">
      <c r="C17" s="70" t="str">
        <f>'GRAND TOTALS'!C14</f>
        <v>Debbie</v>
      </c>
      <c r="D17" s="177" t="str">
        <f>AS5</f>
        <v>K</v>
      </c>
      <c r="E17" s="91" t="str">
        <f>AS6</f>
        <v>U</v>
      </c>
      <c r="F17" s="91" t="str">
        <f>AS7</f>
        <v>F</v>
      </c>
      <c r="G17" s="91" t="str">
        <f>AS8</f>
        <v>A</v>
      </c>
      <c r="H17" s="91" t="str">
        <f>AS9</f>
        <v>N</v>
      </c>
      <c r="I17" s="91"/>
      <c r="J17" s="91" t="str">
        <f>AS10</f>
        <v>P</v>
      </c>
      <c r="K17" s="91" t="str">
        <f>AS11</f>
        <v>I</v>
      </c>
      <c r="L17" s="91" t="str">
        <f>AS12</f>
        <v>B</v>
      </c>
      <c r="M17" s="91" t="str">
        <f>AS13</f>
        <v>C</v>
      </c>
      <c r="N17" s="91" t="str">
        <f>AS14</f>
        <v>C</v>
      </c>
      <c r="O17" s="91" t="str">
        <f>AS15</f>
        <v>A</v>
      </c>
      <c r="P17" s="91" t="str">
        <f>AS16</f>
        <v>P</v>
      </c>
      <c r="Q17" s="91" t="str">
        <f>AS17</f>
        <v>G</v>
      </c>
      <c r="R17" s="91" t="str">
        <f>AS18</f>
        <v>B</v>
      </c>
      <c r="S17" s="91" t="str">
        <f>AS19</f>
        <v>H</v>
      </c>
      <c r="T17" s="91" t="str">
        <f>AS20</f>
        <v>MN</v>
      </c>
      <c r="U17" s="91" t="str">
        <f>AS21</f>
        <v>K</v>
      </c>
      <c r="V17" s="91" t="str">
        <f>AS22</f>
        <v>S</v>
      </c>
      <c r="W17" s="91" t="str">
        <f>AS23</f>
        <v>S</v>
      </c>
      <c r="X17" s="91" t="str">
        <f>AS24</f>
        <v>D</v>
      </c>
      <c r="Y17" s="91" t="str">
        <f>AS25</f>
        <v/>
      </c>
      <c r="Z17" s="91">
        <f t="shared" si="0"/>
        <v>12</v>
      </c>
      <c r="AA17" s="91" t="str">
        <f>AS26</f>
        <v>48.5</v>
      </c>
      <c r="AC17" s="21">
        <f>Z17+'Week 3'!AC17</f>
        <v>25</v>
      </c>
      <c r="AG17" s="142" t="str">
        <f t="shared" si="1"/>
        <v>T</v>
      </c>
      <c r="AH17" s="142" t="str">
        <f t="shared" si="1"/>
        <v>T</v>
      </c>
      <c r="AI17" s="142" t="str">
        <f t="shared" si="1"/>
        <v>G</v>
      </c>
      <c r="AJ17" s="142" t="str">
        <f t="shared" si="1"/>
        <v>G</v>
      </c>
      <c r="AK17" s="142" t="str">
        <f t="shared" si="1"/>
        <v>T</v>
      </c>
      <c r="AL17" s="142" t="str">
        <f t="shared" si="1"/>
        <v>T</v>
      </c>
      <c r="AM17" s="142" t="str">
        <f t="shared" si="1"/>
        <v>G</v>
      </c>
      <c r="AN17" s="142" t="str">
        <f t="shared" si="1"/>
        <v>G</v>
      </c>
      <c r="AO17" s="142" t="str">
        <f t="shared" si="1"/>
        <v>T</v>
      </c>
      <c r="AP17" s="142" t="str">
        <f t="shared" si="1"/>
        <v>G</v>
      </c>
      <c r="AQ17" s="142" t="str">
        <f t="shared" si="1"/>
        <v>G</v>
      </c>
      <c r="AR17" s="142" t="str">
        <f t="shared" si="1"/>
        <v>T</v>
      </c>
      <c r="AS17" s="142" t="str">
        <f t="shared" si="1"/>
        <v>G</v>
      </c>
      <c r="AT17" s="142" t="str">
        <f t="shared" si="1"/>
        <v>G</v>
      </c>
      <c r="AU17" s="142" t="str">
        <f t="shared" si="1"/>
        <v/>
      </c>
      <c r="AV17" s="142" t="str">
        <f t="shared" si="1"/>
        <v>G</v>
      </c>
      <c r="AW17" s="142" t="str">
        <f t="shared" si="2"/>
        <v>G</v>
      </c>
      <c r="AX17" s="142" t="str">
        <f t="shared" si="2"/>
        <v/>
      </c>
      <c r="AY17" s="142" t="str">
        <f t="shared" si="2"/>
        <v>G</v>
      </c>
      <c r="AZ17" s="142" t="str">
        <f t="shared" si="2"/>
        <v>G</v>
      </c>
      <c r="BA17" s="81"/>
      <c r="BB17" s="139" t="s">
        <v>129</v>
      </c>
      <c r="BC17" s="139" t="s">
        <v>129</v>
      </c>
      <c r="BD17" s="139" t="s">
        <v>121</v>
      </c>
      <c r="BE17" s="139" t="s">
        <v>121</v>
      </c>
      <c r="BF17" s="139" t="s">
        <v>129</v>
      </c>
      <c r="BG17" s="139" t="s">
        <v>129</v>
      </c>
      <c r="BH17" s="139" t="s">
        <v>121</v>
      </c>
      <c r="BI17" s="139" t="s">
        <v>121</v>
      </c>
      <c r="BJ17" s="139" t="s">
        <v>129</v>
      </c>
      <c r="BK17" s="139" t="s">
        <v>121</v>
      </c>
      <c r="BL17" s="139" t="s">
        <v>121</v>
      </c>
      <c r="BM17" s="169" t="s">
        <v>129</v>
      </c>
      <c r="BN17" s="139" t="s">
        <v>121</v>
      </c>
      <c r="BO17" s="139" t="s">
        <v>121</v>
      </c>
      <c r="BP17" s="157"/>
      <c r="BQ17" s="139" t="s">
        <v>121</v>
      </c>
      <c r="BR17" s="139" t="s">
        <v>121</v>
      </c>
      <c r="BS17" s="157"/>
      <c r="BT17" s="139" t="s">
        <v>121</v>
      </c>
      <c r="BU17" s="139" t="s">
        <v>121</v>
      </c>
      <c r="BV17" s="140">
        <v>0.79166666666666663</v>
      </c>
      <c r="BW17" s="139" t="s">
        <v>121</v>
      </c>
      <c r="BX17" s="125"/>
      <c r="BY17" s="124"/>
    </row>
    <row r="18" spans="3:77" s="2" customFormat="1" ht="20.25" customHeight="1" thickBot="1" x14ac:dyDescent="0.35">
      <c r="C18" s="70" t="str">
        <f>'GRAND TOTALS'!C15</f>
        <v>Scott</v>
      </c>
      <c r="D18" s="91" t="str">
        <f>AT5</f>
        <v>S</v>
      </c>
      <c r="E18" s="91" t="str">
        <f>AT6</f>
        <v>U</v>
      </c>
      <c r="F18" s="91" t="str">
        <f>AT7</f>
        <v>F</v>
      </c>
      <c r="G18" s="91" t="str">
        <f>AT8</f>
        <v>A</v>
      </c>
      <c r="H18" s="91" t="str">
        <f>AT9</f>
        <v>N</v>
      </c>
      <c r="I18" s="91"/>
      <c r="J18" s="91" t="str">
        <f>AT10</f>
        <v>P</v>
      </c>
      <c r="K18" s="91" t="str">
        <f>AT11</f>
        <v>I</v>
      </c>
      <c r="L18" s="91" t="str">
        <f>AT12</f>
        <v>B</v>
      </c>
      <c r="M18" s="91" t="str">
        <f>AT13</f>
        <v>C</v>
      </c>
      <c r="N18" s="91" t="str">
        <f>AT14</f>
        <v>C</v>
      </c>
      <c r="O18" s="91" t="str">
        <f>AT15</f>
        <v>A</v>
      </c>
      <c r="P18" s="91" t="str">
        <f>AT16</f>
        <v>P</v>
      </c>
      <c r="Q18" s="91" t="str">
        <f>AT17</f>
        <v>G</v>
      </c>
      <c r="R18" s="91" t="str">
        <f>AT18</f>
        <v>B</v>
      </c>
      <c r="S18" s="91" t="str">
        <f>AT19</f>
        <v>H</v>
      </c>
      <c r="T18" s="91" t="str">
        <f>AT20</f>
        <v>MN</v>
      </c>
      <c r="U18" s="91" t="str">
        <f>AT21</f>
        <v>K</v>
      </c>
      <c r="V18" s="91" t="str">
        <f>AT22</f>
        <v>S</v>
      </c>
      <c r="W18" s="91" t="str">
        <f>AT23</f>
        <v>S</v>
      </c>
      <c r="X18" s="91" t="str">
        <f>AT24</f>
        <v>D</v>
      </c>
      <c r="Y18" s="177" t="str">
        <f>AT25</f>
        <v>A</v>
      </c>
      <c r="Z18" s="91">
        <f t="shared" si="0"/>
        <v>12</v>
      </c>
      <c r="AA18" s="91" t="str">
        <f>AT26</f>
        <v>45</v>
      </c>
      <c r="AC18" s="21">
        <f>Z18+'Week 3'!AC18</f>
        <v>23</v>
      </c>
      <c r="AG18" s="142" t="str">
        <f t="shared" si="1"/>
        <v>B</v>
      </c>
      <c r="AH18" s="142" t="str">
        <f t="shared" si="1"/>
        <v>B</v>
      </c>
      <c r="AI18" s="142" t="str">
        <f t="shared" si="1"/>
        <v>B</v>
      </c>
      <c r="AJ18" s="142" t="str">
        <f t="shared" si="1"/>
        <v>B</v>
      </c>
      <c r="AK18" s="142" t="str">
        <f t="shared" si="1"/>
        <v>B</v>
      </c>
      <c r="AL18" s="142" t="str">
        <f t="shared" si="1"/>
        <v>B</v>
      </c>
      <c r="AM18" s="142" t="str">
        <f t="shared" si="1"/>
        <v>B</v>
      </c>
      <c r="AN18" s="142" t="str">
        <f t="shared" si="1"/>
        <v>B</v>
      </c>
      <c r="AO18" s="142" t="str">
        <f t="shared" si="1"/>
        <v>B</v>
      </c>
      <c r="AP18" s="142" t="str">
        <f t="shared" si="1"/>
        <v>B</v>
      </c>
      <c r="AQ18" s="142" t="str">
        <f t="shared" si="1"/>
        <v>B</v>
      </c>
      <c r="AR18" s="142" t="str">
        <f t="shared" si="1"/>
        <v>B</v>
      </c>
      <c r="AS18" s="142" t="str">
        <f t="shared" si="1"/>
        <v>B</v>
      </c>
      <c r="AT18" s="142" t="str">
        <f t="shared" si="1"/>
        <v>B</v>
      </c>
      <c r="AU18" s="142" t="str">
        <f t="shared" si="1"/>
        <v/>
      </c>
      <c r="AV18" s="142" t="str">
        <f t="shared" si="1"/>
        <v>B</v>
      </c>
      <c r="AW18" s="142" t="str">
        <f t="shared" si="2"/>
        <v>B</v>
      </c>
      <c r="AX18" s="142" t="str">
        <f t="shared" si="2"/>
        <v/>
      </c>
      <c r="AY18" s="142" t="str">
        <f t="shared" si="2"/>
        <v>B</v>
      </c>
      <c r="AZ18" s="142" t="str">
        <f t="shared" si="2"/>
        <v>B</v>
      </c>
      <c r="BA18" s="81"/>
      <c r="BB18" s="139" t="s">
        <v>124</v>
      </c>
      <c r="BC18" s="139" t="s">
        <v>124</v>
      </c>
      <c r="BD18" s="139" t="s">
        <v>124</v>
      </c>
      <c r="BE18" s="139" t="s">
        <v>124</v>
      </c>
      <c r="BF18" s="139" t="s">
        <v>124</v>
      </c>
      <c r="BG18" s="139" t="s">
        <v>124</v>
      </c>
      <c r="BH18" s="139" t="s">
        <v>124</v>
      </c>
      <c r="BI18" s="139" t="s">
        <v>124</v>
      </c>
      <c r="BJ18" s="139" t="s">
        <v>124</v>
      </c>
      <c r="BK18" s="139" t="s">
        <v>124</v>
      </c>
      <c r="BL18" s="139" t="s">
        <v>124</v>
      </c>
      <c r="BM18" s="169" t="s">
        <v>124</v>
      </c>
      <c r="BN18" s="139" t="s">
        <v>124</v>
      </c>
      <c r="BO18" s="139" t="s">
        <v>124</v>
      </c>
      <c r="BP18" s="157"/>
      <c r="BQ18" s="139" t="s">
        <v>124</v>
      </c>
      <c r="BR18" s="139" t="s">
        <v>124</v>
      </c>
      <c r="BS18" s="157"/>
      <c r="BT18" s="139" t="s">
        <v>124</v>
      </c>
      <c r="BU18" s="139" t="s">
        <v>124</v>
      </c>
      <c r="BV18" s="140">
        <v>0.83333333333333337</v>
      </c>
      <c r="BW18" s="139" t="s">
        <v>124</v>
      </c>
      <c r="BX18" s="125"/>
      <c r="BY18" s="124"/>
    </row>
    <row r="19" spans="3:77" s="2" customFormat="1" ht="20.25" customHeight="1" thickBot="1" x14ac:dyDescent="0.35">
      <c r="C19" s="70" t="str">
        <f>'GRAND TOTALS'!C16</f>
        <v>Michelle</v>
      </c>
      <c r="D19" s="91" t="str">
        <f>AU5</f>
        <v/>
      </c>
      <c r="E19" s="91" t="str">
        <f>AU6</f>
        <v/>
      </c>
      <c r="F19" s="91" t="str">
        <f>AU7</f>
        <v/>
      </c>
      <c r="G19" s="91" t="str">
        <f>AU8</f>
        <v/>
      </c>
      <c r="H19" s="91" t="str">
        <f>AU9</f>
        <v/>
      </c>
      <c r="I19" s="91"/>
      <c r="J19" s="91" t="str">
        <f>AU10</f>
        <v/>
      </c>
      <c r="K19" s="91" t="str">
        <f>AU11</f>
        <v/>
      </c>
      <c r="L19" s="91" t="str">
        <f>AU12</f>
        <v/>
      </c>
      <c r="M19" s="91" t="str">
        <f>AU13</f>
        <v/>
      </c>
      <c r="N19" s="91" t="str">
        <f>AU14</f>
        <v/>
      </c>
      <c r="O19" s="91" t="str">
        <f>AU15</f>
        <v/>
      </c>
      <c r="P19" s="91" t="str">
        <f>AU16</f>
        <v/>
      </c>
      <c r="Q19" s="91" t="str">
        <f>AU17</f>
        <v/>
      </c>
      <c r="R19" s="91" t="str">
        <f>AU18</f>
        <v/>
      </c>
      <c r="S19" s="91" t="str">
        <f>AU19</f>
        <v/>
      </c>
      <c r="T19" s="91" t="str">
        <f>AU20</f>
        <v/>
      </c>
      <c r="U19" s="91" t="str">
        <f>AU21</f>
        <v/>
      </c>
      <c r="V19" s="91" t="str">
        <f>AU22</f>
        <v/>
      </c>
      <c r="W19" s="91" t="str">
        <f>AU23</f>
        <v/>
      </c>
      <c r="X19" s="91" t="str">
        <f>AU24</f>
        <v/>
      </c>
      <c r="Y19" s="91" t="str">
        <f>AU25</f>
        <v/>
      </c>
      <c r="Z19" s="91">
        <f t="shared" si="0"/>
        <v>0</v>
      </c>
      <c r="AA19" s="91" t="str">
        <f>AU26</f>
        <v/>
      </c>
      <c r="AC19" s="21">
        <f>Z19+'Week 3'!AC19</f>
        <v>10</v>
      </c>
      <c r="AG19" s="142" t="str">
        <f t="shared" si="1"/>
        <v>H</v>
      </c>
      <c r="AH19" s="142" t="str">
        <f t="shared" si="1"/>
        <v>H</v>
      </c>
      <c r="AI19" s="142" t="str">
        <f t="shared" si="1"/>
        <v>H</v>
      </c>
      <c r="AJ19" s="142" t="str">
        <f t="shared" si="1"/>
        <v>D</v>
      </c>
      <c r="AK19" s="142" t="str">
        <f t="shared" si="1"/>
        <v>H</v>
      </c>
      <c r="AL19" s="142" t="str">
        <f t="shared" si="1"/>
        <v>H</v>
      </c>
      <c r="AM19" s="142" t="str">
        <f t="shared" si="1"/>
        <v>H</v>
      </c>
      <c r="AN19" s="142" t="str">
        <f t="shared" si="1"/>
        <v>D</v>
      </c>
      <c r="AO19" s="142" t="str">
        <f t="shared" si="1"/>
        <v>D</v>
      </c>
      <c r="AP19" s="142" t="str">
        <f t="shared" si="1"/>
        <v>H</v>
      </c>
      <c r="AQ19" s="142" t="str">
        <f t="shared" si="1"/>
        <v>H</v>
      </c>
      <c r="AR19" s="142" t="str">
        <f t="shared" si="1"/>
        <v>H</v>
      </c>
      <c r="AS19" s="142" t="str">
        <f t="shared" si="1"/>
        <v>H</v>
      </c>
      <c r="AT19" s="142" t="str">
        <f t="shared" si="1"/>
        <v>H</v>
      </c>
      <c r="AU19" s="142" t="str">
        <f t="shared" si="1"/>
        <v/>
      </c>
      <c r="AV19" s="142" t="str">
        <f t="shared" si="1"/>
        <v>D</v>
      </c>
      <c r="AW19" s="142" t="str">
        <f t="shared" si="2"/>
        <v>H</v>
      </c>
      <c r="AX19" s="142" t="str">
        <f t="shared" si="2"/>
        <v/>
      </c>
      <c r="AY19" s="142" t="str">
        <f t="shared" si="2"/>
        <v>H</v>
      </c>
      <c r="AZ19" s="142" t="str">
        <f t="shared" si="2"/>
        <v>H</v>
      </c>
      <c r="BA19" s="81"/>
      <c r="BB19" s="139" t="s">
        <v>138</v>
      </c>
      <c r="BC19" s="139" t="s">
        <v>138</v>
      </c>
      <c r="BD19" s="139" t="s">
        <v>138</v>
      </c>
      <c r="BE19" s="139" t="s">
        <v>126</v>
      </c>
      <c r="BF19" s="139" t="s">
        <v>138</v>
      </c>
      <c r="BG19" s="139" t="s">
        <v>138</v>
      </c>
      <c r="BH19" s="139" t="s">
        <v>138</v>
      </c>
      <c r="BI19" s="139" t="s">
        <v>126</v>
      </c>
      <c r="BJ19" s="139" t="s">
        <v>126</v>
      </c>
      <c r="BK19" s="139" t="s">
        <v>138</v>
      </c>
      <c r="BL19" s="139" t="s">
        <v>138</v>
      </c>
      <c r="BM19" s="169" t="s">
        <v>138</v>
      </c>
      <c r="BN19" s="139" t="s">
        <v>138</v>
      </c>
      <c r="BO19" s="139" t="s">
        <v>138</v>
      </c>
      <c r="BP19" s="157"/>
      <c r="BQ19" s="139" t="s">
        <v>126</v>
      </c>
      <c r="BR19" s="139" t="s">
        <v>138</v>
      </c>
      <c r="BS19" s="157"/>
      <c r="BT19" s="139" t="s">
        <v>138</v>
      </c>
      <c r="BU19" s="139" t="s">
        <v>138</v>
      </c>
      <c r="BV19" s="140">
        <v>0.875</v>
      </c>
      <c r="BW19" s="139" t="s">
        <v>138</v>
      </c>
      <c r="BX19" s="126"/>
      <c r="BY19" s="124"/>
    </row>
    <row r="20" spans="3:77" s="2" customFormat="1" ht="20.25" customHeight="1" thickBot="1" x14ac:dyDescent="0.35">
      <c r="C20" s="70" t="str">
        <f>'GRAND TOTALS'!C17</f>
        <v>Teri</v>
      </c>
      <c r="D20" s="91" t="str">
        <f>AV5</f>
        <v>S</v>
      </c>
      <c r="E20" s="91" t="str">
        <f>AV6</f>
        <v>U</v>
      </c>
      <c r="F20" s="91" t="str">
        <f>AV7</f>
        <v>F</v>
      </c>
      <c r="G20" s="177" t="str">
        <f>AV8</f>
        <v>N</v>
      </c>
      <c r="H20" s="91" t="str">
        <f>AV9</f>
        <v>N</v>
      </c>
      <c r="I20" s="91"/>
      <c r="J20" s="91" t="str">
        <f>AV10</f>
        <v>P</v>
      </c>
      <c r="K20" s="91" t="str">
        <f>AV11</f>
        <v>I</v>
      </c>
      <c r="L20" s="91" t="str">
        <f>AV12</f>
        <v>B</v>
      </c>
      <c r="M20" s="91" t="str">
        <f>AV13</f>
        <v>C</v>
      </c>
      <c r="N20" s="177" t="str">
        <f>AV14</f>
        <v>J</v>
      </c>
      <c r="O20" s="91" t="str">
        <f>AV15</f>
        <v>A</v>
      </c>
      <c r="P20" s="91" t="str">
        <f>AV16</f>
        <v>R</v>
      </c>
      <c r="Q20" s="91" t="str">
        <f>AV17</f>
        <v>G</v>
      </c>
      <c r="R20" s="91" t="str">
        <f>AV18</f>
        <v>B</v>
      </c>
      <c r="S20" s="177" t="str">
        <f>AV19</f>
        <v>D</v>
      </c>
      <c r="T20" s="91" t="str">
        <f>AV20</f>
        <v>MN</v>
      </c>
      <c r="U20" s="91" t="str">
        <f>AV21</f>
        <v>K</v>
      </c>
      <c r="V20" s="91" t="str">
        <f>AV22</f>
        <v>S</v>
      </c>
      <c r="W20" s="91" t="str">
        <f>AV23</f>
        <v>S</v>
      </c>
      <c r="X20" s="91" t="str">
        <f>AV24</f>
        <v>D</v>
      </c>
      <c r="Y20" s="91" t="str">
        <f>AV25</f>
        <v>N</v>
      </c>
      <c r="Z20" s="91">
        <f t="shared" si="0"/>
        <v>13</v>
      </c>
      <c r="AA20" s="91" t="str">
        <f>AV26</f>
        <v>32</v>
      </c>
      <c r="AC20" s="21">
        <f>Z20+'Week 3'!AC20</f>
        <v>25</v>
      </c>
      <c r="AG20" s="142" t="str">
        <f t="shared" si="1"/>
        <v>MN</v>
      </c>
      <c r="AH20" s="142" t="str">
        <f t="shared" si="1"/>
        <v>MN</v>
      </c>
      <c r="AI20" s="142" t="str">
        <f t="shared" si="1"/>
        <v>MN</v>
      </c>
      <c r="AJ20" s="142" t="str">
        <f t="shared" si="1"/>
        <v>MN</v>
      </c>
      <c r="AK20" s="142" t="str">
        <f t="shared" si="1"/>
        <v>MN</v>
      </c>
      <c r="AL20" s="142" t="str">
        <f t="shared" si="1"/>
        <v>MN</v>
      </c>
      <c r="AM20" s="142" t="str">
        <f t="shared" si="1"/>
        <v>MN</v>
      </c>
      <c r="AN20" s="142" t="str">
        <f t="shared" si="1"/>
        <v>MN</v>
      </c>
      <c r="AO20" s="142" t="str">
        <f t="shared" si="1"/>
        <v>MN</v>
      </c>
      <c r="AP20" s="142" t="str">
        <f t="shared" si="1"/>
        <v>MN</v>
      </c>
      <c r="AQ20" s="142" t="str">
        <f t="shared" si="1"/>
        <v>MN</v>
      </c>
      <c r="AR20" s="142" t="str">
        <f t="shared" si="1"/>
        <v>MN</v>
      </c>
      <c r="AS20" s="142" t="str">
        <f t="shared" si="1"/>
        <v>MN</v>
      </c>
      <c r="AT20" s="142" t="str">
        <f t="shared" si="1"/>
        <v>MN</v>
      </c>
      <c r="AU20" s="142" t="str">
        <f t="shared" si="1"/>
        <v/>
      </c>
      <c r="AV20" s="142" t="str">
        <f t="shared" ref="AV20:AZ26" si="3">TRIM(BQ20)</f>
        <v>MN</v>
      </c>
      <c r="AW20" s="142" t="str">
        <f t="shared" si="2"/>
        <v>MN</v>
      </c>
      <c r="AX20" s="142" t="str">
        <f t="shared" si="2"/>
        <v/>
      </c>
      <c r="AY20" s="142" t="str">
        <f t="shared" si="2"/>
        <v>MN</v>
      </c>
      <c r="AZ20" s="142" t="str">
        <f t="shared" si="2"/>
        <v>MN</v>
      </c>
      <c r="BA20" s="81"/>
      <c r="BB20" s="139" t="s">
        <v>172</v>
      </c>
      <c r="BC20" s="139" t="s">
        <v>172</v>
      </c>
      <c r="BD20" s="139" t="s">
        <v>172</v>
      </c>
      <c r="BE20" s="139" t="s">
        <v>172</v>
      </c>
      <c r="BF20" s="139" t="s">
        <v>172</v>
      </c>
      <c r="BG20" s="139" t="s">
        <v>172</v>
      </c>
      <c r="BH20" s="139" t="s">
        <v>172</v>
      </c>
      <c r="BI20" s="139" t="s">
        <v>172</v>
      </c>
      <c r="BJ20" s="139" t="s">
        <v>172</v>
      </c>
      <c r="BK20" s="139" t="s">
        <v>172</v>
      </c>
      <c r="BL20" s="139" t="s">
        <v>172</v>
      </c>
      <c r="BM20" s="169" t="s">
        <v>172</v>
      </c>
      <c r="BN20" s="139" t="s">
        <v>172</v>
      </c>
      <c r="BO20" s="139" t="s">
        <v>172</v>
      </c>
      <c r="BP20" s="157"/>
      <c r="BQ20" s="139" t="s">
        <v>172</v>
      </c>
      <c r="BR20" s="139" t="s">
        <v>172</v>
      </c>
      <c r="BS20" s="157"/>
      <c r="BT20" s="139" t="s">
        <v>172</v>
      </c>
      <c r="BU20" s="139" t="s">
        <v>172</v>
      </c>
      <c r="BV20" s="140">
        <v>0.91666666666666663</v>
      </c>
      <c r="BW20" s="139" t="s">
        <v>172</v>
      </c>
      <c r="BX20" s="126"/>
      <c r="BY20" s="124"/>
    </row>
    <row r="21" spans="3:77" s="2" customFormat="1" ht="20.25" customHeight="1" thickBot="1" x14ac:dyDescent="0.35">
      <c r="C21" s="70" t="str">
        <f>'GRAND TOTALS'!C18</f>
        <v>Steve</v>
      </c>
      <c r="D21" s="91" t="str">
        <f>AW5</f>
        <v>S</v>
      </c>
      <c r="E21" s="91" t="str">
        <f>AW6</f>
        <v>U</v>
      </c>
      <c r="F21" s="91" t="str">
        <f>AW7</f>
        <v>F</v>
      </c>
      <c r="G21" s="91" t="str">
        <f>AW8</f>
        <v>A</v>
      </c>
      <c r="H21" s="91" t="str">
        <f>AW9</f>
        <v>U</v>
      </c>
      <c r="I21" s="91"/>
      <c r="J21" s="91" t="str">
        <f>AW10</f>
        <v>P</v>
      </c>
      <c r="K21" s="91" t="str">
        <f>AW11</f>
        <v>I</v>
      </c>
      <c r="L21" s="91" t="str">
        <f>AW12</f>
        <v>B</v>
      </c>
      <c r="M21" s="91" t="str">
        <f>AW13</f>
        <v>C</v>
      </c>
      <c r="N21" s="91" t="str">
        <f>AW14</f>
        <v>C</v>
      </c>
      <c r="O21" s="91" t="str">
        <f>AW15</f>
        <v>A</v>
      </c>
      <c r="P21" s="91" t="str">
        <f>AW16</f>
        <v>R</v>
      </c>
      <c r="Q21" s="91" t="str">
        <f>AW17</f>
        <v>G</v>
      </c>
      <c r="R21" s="91" t="str">
        <f>AW18</f>
        <v>B</v>
      </c>
      <c r="S21" s="91" t="str">
        <f>AW19</f>
        <v>H</v>
      </c>
      <c r="T21" s="91" t="str">
        <f>AW20</f>
        <v>MN</v>
      </c>
      <c r="U21" s="91" t="str">
        <f>AW21</f>
        <v>K</v>
      </c>
      <c r="V21" s="91" t="str">
        <f>AW22</f>
        <v>S</v>
      </c>
      <c r="W21" s="91" t="str">
        <f>AW23</f>
        <v>S</v>
      </c>
      <c r="X21" s="91" t="str">
        <f>AW24</f>
        <v>D</v>
      </c>
      <c r="Y21" s="91" t="str">
        <f>AW25</f>
        <v>N</v>
      </c>
      <c r="Z21" s="91">
        <f>SUM(D44:Y44)</f>
        <v>11</v>
      </c>
      <c r="AA21" s="91" t="str">
        <f>AW26</f>
        <v>47</v>
      </c>
      <c r="AC21" s="21">
        <f>Z21+'Week 3'!AC21</f>
        <v>21</v>
      </c>
      <c r="AG21" s="142" t="str">
        <f t="shared" ref="AG21:AU26" si="4">TRIM(BB21)</f>
        <v>K</v>
      </c>
      <c r="AH21" s="142" t="str">
        <f t="shared" si="4"/>
        <v>K</v>
      </c>
      <c r="AI21" s="142" t="str">
        <f t="shared" si="4"/>
        <v>K</v>
      </c>
      <c r="AJ21" s="142" t="str">
        <f t="shared" si="4"/>
        <v>K</v>
      </c>
      <c r="AK21" s="142" t="str">
        <f t="shared" si="4"/>
        <v>L</v>
      </c>
      <c r="AL21" s="142" t="str">
        <f t="shared" si="4"/>
        <v>L</v>
      </c>
      <c r="AM21" s="142" t="str">
        <f t="shared" si="4"/>
        <v>K</v>
      </c>
      <c r="AN21" s="142" t="str">
        <f t="shared" si="4"/>
        <v>L</v>
      </c>
      <c r="AO21" s="142" t="str">
        <f t="shared" si="4"/>
        <v>K</v>
      </c>
      <c r="AP21" s="142" t="str">
        <f t="shared" si="4"/>
        <v>K</v>
      </c>
      <c r="AQ21" s="142" t="str">
        <f t="shared" si="4"/>
        <v>K</v>
      </c>
      <c r="AR21" s="142" t="str">
        <f t="shared" si="4"/>
        <v>K</v>
      </c>
      <c r="AS21" s="142" t="str">
        <f t="shared" si="4"/>
        <v>K</v>
      </c>
      <c r="AT21" s="142" t="str">
        <f t="shared" si="4"/>
        <v>K</v>
      </c>
      <c r="AU21" s="142" t="str">
        <f t="shared" si="4"/>
        <v/>
      </c>
      <c r="AV21" s="142" t="str">
        <f t="shared" si="3"/>
        <v>K</v>
      </c>
      <c r="AW21" s="142" t="str">
        <f t="shared" si="2"/>
        <v>K</v>
      </c>
      <c r="AX21" s="142" t="str">
        <f t="shared" si="2"/>
        <v/>
      </c>
      <c r="AY21" s="142" t="str">
        <f t="shared" si="2"/>
        <v>K</v>
      </c>
      <c r="AZ21" s="142" t="str">
        <f t="shared" si="2"/>
        <v>K</v>
      </c>
      <c r="BA21" s="81"/>
      <c r="BB21" s="139" t="s">
        <v>128</v>
      </c>
      <c r="BC21" s="139" t="s">
        <v>128</v>
      </c>
      <c r="BD21" s="139" t="s">
        <v>128</v>
      </c>
      <c r="BE21" s="139" t="s">
        <v>128</v>
      </c>
      <c r="BF21" s="139" t="s">
        <v>122</v>
      </c>
      <c r="BG21" s="139" t="s">
        <v>122</v>
      </c>
      <c r="BH21" s="139" t="s">
        <v>128</v>
      </c>
      <c r="BI21" s="139" t="s">
        <v>122</v>
      </c>
      <c r="BJ21" s="139" t="s">
        <v>128</v>
      </c>
      <c r="BK21" s="139" t="s">
        <v>128</v>
      </c>
      <c r="BL21" s="139" t="s">
        <v>128</v>
      </c>
      <c r="BM21" s="169" t="s">
        <v>128</v>
      </c>
      <c r="BN21" s="139" t="s">
        <v>128</v>
      </c>
      <c r="BO21" s="139" t="s">
        <v>128</v>
      </c>
      <c r="BP21" s="157"/>
      <c r="BQ21" s="139" t="s">
        <v>128</v>
      </c>
      <c r="BR21" s="139" t="s">
        <v>128</v>
      </c>
      <c r="BS21" s="157"/>
      <c r="BT21" s="139" t="s">
        <v>128</v>
      </c>
      <c r="BU21" s="139" t="s">
        <v>128</v>
      </c>
      <c r="BV21" s="140">
        <v>0.95833333333333337</v>
      </c>
      <c r="BW21" s="139" t="s">
        <v>128</v>
      </c>
      <c r="BX21" s="126"/>
      <c r="BY21" s="124"/>
    </row>
    <row r="22" spans="3:77" s="2" customFormat="1" ht="20.25" customHeight="1" thickBot="1" x14ac:dyDescent="0.35">
      <c r="C22" s="70"/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91" t="str">
        <f>AX23</f>
        <v/>
      </c>
      <c r="X22" s="91" t="str">
        <f>AX24</f>
        <v/>
      </c>
      <c r="Y22" s="91" t="str">
        <f>AX25</f>
        <v/>
      </c>
      <c r="Z22" s="91">
        <f>SUM(D45:Y45)</f>
        <v>0</v>
      </c>
      <c r="AA22" s="91" t="str">
        <f>AX26</f>
        <v/>
      </c>
      <c r="AC22" s="21">
        <f>Z22+'Week 3'!AC22</f>
        <v>0</v>
      </c>
      <c r="AG22" s="142" t="str">
        <f t="shared" si="4"/>
        <v>S</v>
      </c>
      <c r="AH22" s="142" t="str">
        <f t="shared" si="4"/>
        <v>S</v>
      </c>
      <c r="AI22" s="142" t="str">
        <f t="shared" si="4"/>
        <v>S</v>
      </c>
      <c r="AJ22" s="142" t="str">
        <f t="shared" si="4"/>
        <v>S</v>
      </c>
      <c r="AK22" s="142" t="str">
        <f t="shared" si="4"/>
        <v>S</v>
      </c>
      <c r="AL22" s="142" t="str">
        <f t="shared" si="4"/>
        <v>S</v>
      </c>
      <c r="AM22" s="142" t="str">
        <f t="shared" si="4"/>
        <v>D</v>
      </c>
      <c r="AN22" s="142" t="str">
        <f t="shared" si="4"/>
        <v>S</v>
      </c>
      <c r="AO22" s="142" t="str">
        <f t="shared" si="4"/>
        <v>S</v>
      </c>
      <c r="AP22" s="142" t="str">
        <f t="shared" si="4"/>
        <v>D</v>
      </c>
      <c r="AQ22" s="142" t="str">
        <f t="shared" si="4"/>
        <v>S</v>
      </c>
      <c r="AR22" s="142" t="str">
        <f t="shared" si="4"/>
        <v>S</v>
      </c>
      <c r="AS22" s="142" t="str">
        <f t="shared" si="4"/>
        <v>S</v>
      </c>
      <c r="AT22" s="142" t="str">
        <f t="shared" si="4"/>
        <v>S</v>
      </c>
      <c r="AU22" s="142" t="str">
        <f t="shared" si="4"/>
        <v/>
      </c>
      <c r="AV22" s="142" t="str">
        <f t="shared" si="3"/>
        <v>S</v>
      </c>
      <c r="AW22" s="142" t="str">
        <f t="shared" si="2"/>
        <v>S</v>
      </c>
      <c r="AX22" s="142" t="str">
        <f t="shared" si="2"/>
        <v/>
      </c>
      <c r="AY22" s="142" t="str">
        <f t="shared" si="2"/>
        <v>S</v>
      </c>
      <c r="AZ22" s="142" t="str">
        <f t="shared" si="2"/>
        <v>D</v>
      </c>
      <c r="BA22" s="81"/>
      <c r="BB22" s="139" t="s">
        <v>131</v>
      </c>
      <c r="BC22" s="139" t="s">
        <v>131</v>
      </c>
      <c r="BD22" s="139" t="s">
        <v>131</v>
      </c>
      <c r="BE22" s="139" t="s">
        <v>131</v>
      </c>
      <c r="BF22" s="139" t="s">
        <v>131</v>
      </c>
      <c r="BG22" s="139" t="s">
        <v>131</v>
      </c>
      <c r="BH22" s="139" t="s">
        <v>126</v>
      </c>
      <c r="BI22" s="139" t="s">
        <v>131</v>
      </c>
      <c r="BJ22" s="139" t="s">
        <v>131</v>
      </c>
      <c r="BK22" s="139" t="s">
        <v>126</v>
      </c>
      <c r="BL22" s="139" t="s">
        <v>131</v>
      </c>
      <c r="BM22" s="169" t="s">
        <v>131</v>
      </c>
      <c r="BN22" s="139" t="s">
        <v>131</v>
      </c>
      <c r="BO22" s="139" t="s">
        <v>131</v>
      </c>
      <c r="BP22" s="157"/>
      <c r="BQ22" s="139" t="s">
        <v>131</v>
      </c>
      <c r="BR22" s="139" t="s">
        <v>131</v>
      </c>
      <c r="BS22" s="157"/>
      <c r="BT22" s="139" t="s">
        <v>131</v>
      </c>
      <c r="BU22" s="139" t="s">
        <v>126</v>
      </c>
      <c r="BV22" s="141">
        <v>1</v>
      </c>
      <c r="BW22" s="139" t="s">
        <v>131</v>
      </c>
      <c r="BX22" s="126"/>
      <c r="BY22" s="124"/>
    </row>
    <row r="23" spans="3:77" s="2" customFormat="1" ht="20.25" customHeight="1" thickBot="1" x14ac:dyDescent="0.35">
      <c r="C23" s="70" t="s">
        <v>79</v>
      </c>
      <c r="D23" s="91" t="str">
        <f>AY5</f>
        <v>S</v>
      </c>
      <c r="E23" s="91" t="str">
        <f>AY6</f>
        <v>U</v>
      </c>
      <c r="F23" s="91" t="str">
        <f>AY7</f>
        <v>F</v>
      </c>
      <c r="G23" s="91" t="str">
        <f>AY8</f>
        <v>A</v>
      </c>
      <c r="H23" s="91" t="str">
        <f>AY9</f>
        <v>U</v>
      </c>
      <c r="I23" s="91"/>
      <c r="J23" s="91" t="str">
        <f>AY10</f>
        <v>C</v>
      </c>
      <c r="K23" s="91" t="str">
        <f>AY11</f>
        <v>I</v>
      </c>
      <c r="L23" s="91" t="str">
        <f>AY12</f>
        <v>B</v>
      </c>
      <c r="M23" s="91" t="str">
        <f>AY13</f>
        <v>C</v>
      </c>
      <c r="N23" s="91" t="str">
        <f>AY14</f>
        <v>C</v>
      </c>
      <c r="O23" s="91" t="str">
        <f>AY15</f>
        <v>A</v>
      </c>
      <c r="P23" s="91" t="str">
        <f>AY16</f>
        <v>R</v>
      </c>
      <c r="Q23" s="91" t="str">
        <f>AY17</f>
        <v>G</v>
      </c>
      <c r="R23" s="91" t="str">
        <f>AY18</f>
        <v>B</v>
      </c>
      <c r="S23" s="91" t="str">
        <f>AY19</f>
        <v>H</v>
      </c>
      <c r="T23" s="91" t="str">
        <f>AY20</f>
        <v>MN</v>
      </c>
      <c r="U23" s="91" t="str">
        <f>AY21</f>
        <v>K</v>
      </c>
      <c r="V23" s="91" t="str">
        <f>AY22</f>
        <v>S</v>
      </c>
      <c r="W23" s="91" t="str">
        <f>AY23</f>
        <v>S</v>
      </c>
      <c r="X23" s="91" t="str">
        <f>AY24</f>
        <v>D</v>
      </c>
      <c r="Y23" s="91" t="str">
        <f>AY25</f>
        <v>N</v>
      </c>
      <c r="Z23" s="91">
        <f t="shared" ref="Z23:Z24" si="5">SUM(D46:Y46)</f>
        <v>12</v>
      </c>
      <c r="AA23" s="91" t="str">
        <f>AY26</f>
        <v>49</v>
      </c>
      <c r="AC23" s="21">
        <f>Z23+'Week 3'!AC23</f>
        <v>22</v>
      </c>
      <c r="AG23" s="142" t="str">
        <f t="shared" si="4"/>
        <v>S</v>
      </c>
      <c r="AH23" s="142" t="str">
        <f t="shared" si="4"/>
        <v>S</v>
      </c>
      <c r="AI23" s="142" t="str">
        <f t="shared" si="4"/>
        <v>S</v>
      </c>
      <c r="AJ23" s="142" t="str">
        <f t="shared" si="4"/>
        <v>S</v>
      </c>
      <c r="AK23" s="142" t="str">
        <f t="shared" si="4"/>
        <v>S</v>
      </c>
      <c r="AL23" s="142" t="str">
        <f t="shared" si="4"/>
        <v>S</v>
      </c>
      <c r="AM23" s="142" t="str">
        <f t="shared" si="4"/>
        <v>S</v>
      </c>
      <c r="AN23" s="142" t="str">
        <f t="shared" si="4"/>
        <v>S</v>
      </c>
      <c r="AO23" s="142" t="str">
        <f t="shared" si="4"/>
        <v>S</v>
      </c>
      <c r="AP23" s="142" t="str">
        <f t="shared" si="4"/>
        <v>S</v>
      </c>
      <c r="AQ23" s="142" t="str">
        <f t="shared" si="4"/>
        <v>S</v>
      </c>
      <c r="AR23" s="142" t="str">
        <f t="shared" si="4"/>
        <v>S</v>
      </c>
      <c r="AS23" s="142" t="str">
        <f t="shared" si="4"/>
        <v>S</v>
      </c>
      <c r="AT23" s="142" t="str">
        <f t="shared" si="4"/>
        <v>S</v>
      </c>
      <c r="AU23" s="142" t="str">
        <f t="shared" si="4"/>
        <v/>
      </c>
      <c r="AV23" s="142" t="str">
        <f t="shared" si="3"/>
        <v>S</v>
      </c>
      <c r="AW23" s="142" t="str">
        <f t="shared" si="3"/>
        <v>S</v>
      </c>
      <c r="AX23" s="142" t="str">
        <f t="shared" si="3"/>
        <v/>
      </c>
      <c r="AY23" s="142" t="str">
        <f t="shared" si="3"/>
        <v>S</v>
      </c>
      <c r="AZ23" s="142" t="str">
        <f t="shared" si="3"/>
        <v>S</v>
      </c>
      <c r="BA23" s="81"/>
      <c r="BB23" s="139" t="s">
        <v>131</v>
      </c>
      <c r="BC23" s="139" t="s">
        <v>131</v>
      </c>
      <c r="BD23" s="139" t="s">
        <v>131</v>
      </c>
      <c r="BE23" s="139" t="s">
        <v>131</v>
      </c>
      <c r="BF23" s="139" t="s">
        <v>131</v>
      </c>
      <c r="BG23" s="139" t="s">
        <v>131</v>
      </c>
      <c r="BH23" s="139" t="s">
        <v>131</v>
      </c>
      <c r="BI23" s="139" t="s">
        <v>131</v>
      </c>
      <c r="BJ23" s="139" t="s">
        <v>131</v>
      </c>
      <c r="BK23" s="139" t="s">
        <v>131</v>
      </c>
      <c r="BL23" s="139" t="s">
        <v>131</v>
      </c>
      <c r="BM23" s="169" t="s">
        <v>131</v>
      </c>
      <c r="BN23" s="139" t="s">
        <v>131</v>
      </c>
      <c r="BO23" s="139" t="s">
        <v>131</v>
      </c>
      <c r="BP23" s="157"/>
      <c r="BQ23" s="139" t="s">
        <v>131</v>
      </c>
      <c r="BR23" s="139" t="s">
        <v>131</v>
      </c>
      <c r="BS23" s="157"/>
      <c r="BT23" s="139" t="s">
        <v>131</v>
      </c>
      <c r="BU23" s="139" t="s">
        <v>131</v>
      </c>
      <c r="BV23" s="141">
        <v>1.0416666666666667</v>
      </c>
      <c r="BW23" s="139" t="s">
        <v>131</v>
      </c>
      <c r="BX23" s="126"/>
      <c r="BY23" s="124"/>
    </row>
    <row r="24" spans="3:77" s="2" customFormat="1" ht="20.25" customHeight="1" x14ac:dyDescent="0.3">
      <c r="C24" s="70" t="s">
        <v>80</v>
      </c>
      <c r="D24" s="91" t="str">
        <f>AZ5</f>
        <v>S</v>
      </c>
      <c r="E24" s="91" t="str">
        <f>AZ6</f>
        <v>U</v>
      </c>
      <c r="F24" s="91" t="str">
        <f>AZ7</f>
        <v>F</v>
      </c>
      <c r="G24" s="177" t="str">
        <f>AZ8</f>
        <v>N</v>
      </c>
      <c r="H24" s="91" t="str">
        <f>AZ9</f>
        <v>N</v>
      </c>
      <c r="I24" s="91"/>
      <c r="J24" s="91" t="str">
        <f>AZ10</f>
        <v>C</v>
      </c>
      <c r="K24" s="91" t="str">
        <f>AZ11</f>
        <v>W</v>
      </c>
      <c r="L24" s="91" t="str">
        <f>AZ12</f>
        <v>B</v>
      </c>
      <c r="M24" s="91" t="str">
        <f>AZ13</f>
        <v>C</v>
      </c>
      <c r="N24" s="177" t="str">
        <f>AZ14</f>
        <v>J</v>
      </c>
      <c r="O24" s="91" t="str">
        <f>AZ15</f>
        <v>A</v>
      </c>
      <c r="P24" s="91" t="str">
        <f>AZ16</f>
        <v>P</v>
      </c>
      <c r="Q24" s="91" t="str">
        <f>AZ17</f>
        <v>G</v>
      </c>
      <c r="R24" s="91" t="str">
        <f>AZ18</f>
        <v>B</v>
      </c>
      <c r="S24" s="91" t="str">
        <f>AZ19</f>
        <v>H</v>
      </c>
      <c r="T24" s="91" t="str">
        <f>AZ20</f>
        <v>MN</v>
      </c>
      <c r="U24" s="91" t="str">
        <f>AZ21</f>
        <v>K</v>
      </c>
      <c r="V24" s="177" t="str">
        <f>AZ22</f>
        <v>D</v>
      </c>
      <c r="W24" s="91" t="str">
        <f>AZ23</f>
        <v>S</v>
      </c>
      <c r="X24" s="91" t="str">
        <f>AZ24</f>
        <v>D</v>
      </c>
      <c r="Y24" s="91" t="str">
        <f>AZ25</f>
        <v>N</v>
      </c>
      <c r="Z24" s="91">
        <f t="shared" si="5"/>
        <v>10</v>
      </c>
      <c r="AA24" s="91" t="str">
        <f>AZ26</f>
        <v>43</v>
      </c>
      <c r="AC24" s="21">
        <f>Z24+'Week 3'!AC24</f>
        <v>22</v>
      </c>
      <c r="AG24" s="142" t="str">
        <f t="shared" si="4"/>
        <v>D</v>
      </c>
      <c r="AH24" s="142" t="str">
        <f t="shared" si="4"/>
        <v>C</v>
      </c>
      <c r="AI24" s="142" t="str">
        <f t="shared" si="4"/>
        <v>D</v>
      </c>
      <c r="AJ24" s="142" t="str">
        <f t="shared" si="4"/>
        <v>D</v>
      </c>
      <c r="AK24" s="142" t="str">
        <f t="shared" si="4"/>
        <v>C</v>
      </c>
      <c r="AL24" s="142" t="str">
        <f t="shared" si="4"/>
        <v>C</v>
      </c>
      <c r="AM24" s="142" t="str">
        <f t="shared" si="4"/>
        <v>D</v>
      </c>
      <c r="AN24" s="142" t="str">
        <f t="shared" si="4"/>
        <v>C</v>
      </c>
      <c r="AO24" s="142" t="str">
        <f t="shared" si="4"/>
        <v>C</v>
      </c>
      <c r="AP24" s="142" t="str">
        <f t="shared" si="4"/>
        <v>D</v>
      </c>
      <c r="AQ24" s="142" t="str">
        <f t="shared" si="4"/>
        <v>D</v>
      </c>
      <c r="AR24" s="142" t="str">
        <f t="shared" si="4"/>
        <v>D</v>
      </c>
      <c r="AS24" s="142" t="str">
        <f t="shared" si="4"/>
        <v>D</v>
      </c>
      <c r="AT24" s="142" t="str">
        <f t="shared" si="4"/>
        <v>D</v>
      </c>
      <c r="AU24" s="142" t="str">
        <f t="shared" si="4"/>
        <v/>
      </c>
      <c r="AV24" s="142" t="str">
        <f t="shared" si="3"/>
        <v>D</v>
      </c>
      <c r="AW24" s="142" t="str">
        <f t="shared" si="3"/>
        <v>D</v>
      </c>
      <c r="AX24" s="142" t="str">
        <f t="shared" si="3"/>
        <v/>
      </c>
      <c r="AY24" s="142" t="str">
        <f t="shared" si="3"/>
        <v>D</v>
      </c>
      <c r="AZ24" s="142" t="str">
        <f t="shared" si="3"/>
        <v>D</v>
      </c>
      <c r="BA24" s="81"/>
      <c r="BB24" s="139" t="s">
        <v>126</v>
      </c>
      <c r="BC24" s="139" t="s">
        <v>135</v>
      </c>
      <c r="BD24" s="139" t="s">
        <v>126</v>
      </c>
      <c r="BE24" s="139" t="s">
        <v>126</v>
      </c>
      <c r="BF24" s="139" t="s">
        <v>135</v>
      </c>
      <c r="BG24" s="139" t="s">
        <v>135</v>
      </c>
      <c r="BH24" s="139" t="s">
        <v>126</v>
      </c>
      <c r="BI24" s="139" t="s">
        <v>135</v>
      </c>
      <c r="BJ24" s="139" t="s">
        <v>135</v>
      </c>
      <c r="BK24" s="139" t="s">
        <v>126</v>
      </c>
      <c r="BL24" s="139" t="s">
        <v>126</v>
      </c>
      <c r="BM24" s="169" t="s">
        <v>126</v>
      </c>
      <c r="BN24" s="139" t="s">
        <v>126</v>
      </c>
      <c r="BO24" s="139" t="s">
        <v>126</v>
      </c>
      <c r="BP24" s="157"/>
      <c r="BQ24" s="139" t="s">
        <v>126</v>
      </c>
      <c r="BR24" s="139" t="s">
        <v>126</v>
      </c>
      <c r="BS24" s="157"/>
      <c r="BT24" s="139" t="s">
        <v>126</v>
      </c>
      <c r="BU24" s="139" t="s">
        <v>126</v>
      </c>
      <c r="BV24" s="141">
        <v>1.0833333333333333</v>
      </c>
      <c r="BW24" s="139" t="s">
        <v>126</v>
      </c>
      <c r="BX24" s="126"/>
      <c r="BY24" s="124"/>
    </row>
    <row r="25" spans="3:77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4"/>
        <v>A</v>
      </c>
      <c r="AH25" s="142" t="str">
        <f t="shared" si="4"/>
        <v>N</v>
      </c>
      <c r="AI25" s="142" t="s">
        <v>133</v>
      </c>
      <c r="AJ25" s="142" t="str">
        <f t="shared" si="4"/>
        <v>A</v>
      </c>
      <c r="AK25" s="142" t="str">
        <f t="shared" si="4"/>
        <v>N</v>
      </c>
      <c r="AL25" s="142" t="str">
        <f t="shared" si="4"/>
        <v>N</v>
      </c>
      <c r="AM25" s="142" t="str">
        <f t="shared" si="4"/>
        <v>A</v>
      </c>
      <c r="AN25" s="142" t="str">
        <f t="shared" si="4"/>
        <v>N</v>
      </c>
      <c r="AO25" s="142" t="str">
        <f>TRIM(BJ25)</f>
        <v>N</v>
      </c>
      <c r="AP25" s="142" t="str">
        <f t="shared" si="4"/>
        <v>A</v>
      </c>
      <c r="AQ25" s="142" t="str">
        <f t="shared" si="4"/>
        <v>N</v>
      </c>
      <c r="AR25" s="142" t="str">
        <f t="shared" si="4"/>
        <v>N</v>
      </c>
      <c r="AS25" s="142" t="str">
        <f t="shared" si="4"/>
        <v/>
      </c>
      <c r="AT25" s="142" t="str">
        <f t="shared" si="4"/>
        <v>A</v>
      </c>
      <c r="AU25" s="142" t="str">
        <f t="shared" si="4"/>
        <v/>
      </c>
      <c r="AV25" s="142" t="str">
        <f t="shared" si="3"/>
        <v>N</v>
      </c>
      <c r="AW25" s="142" t="str">
        <f t="shared" si="3"/>
        <v>N</v>
      </c>
      <c r="AX25" s="142" t="str">
        <f t="shared" si="3"/>
        <v/>
      </c>
      <c r="AY25" s="142" t="str">
        <f t="shared" si="3"/>
        <v>N</v>
      </c>
      <c r="AZ25" s="142" t="str">
        <f t="shared" si="3"/>
        <v>N</v>
      </c>
      <c r="BA25" s="81"/>
      <c r="BB25" s="171" t="s">
        <v>140</v>
      </c>
      <c r="BC25" s="139" t="s">
        <v>133</v>
      </c>
      <c r="BD25" s="139" t="s">
        <v>173</v>
      </c>
      <c r="BE25" s="139" t="s">
        <v>140</v>
      </c>
      <c r="BF25" s="139" t="s">
        <v>133</v>
      </c>
      <c r="BG25" s="139" t="s">
        <v>133</v>
      </c>
      <c r="BH25" s="139" t="s">
        <v>140</v>
      </c>
      <c r="BI25" s="139" t="s">
        <v>133</v>
      </c>
      <c r="BJ25" s="101" t="s">
        <v>133</v>
      </c>
      <c r="BK25" s="139" t="s">
        <v>140</v>
      </c>
      <c r="BL25" s="139" t="s">
        <v>133</v>
      </c>
      <c r="BM25" s="169" t="s">
        <v>133</v>
      </c>
      <c r="BN25" s="139"/>
      <c r="BO25" s="139" t="s">
        <v>140</v>
      </c>
      <c r="BP25" s="157"/>
      <c r="BQ25" s="139" t="s">
        <v>133</v>
      </c>
      <c r="BR25" s="139" t="s">
        <v>133</v>
      </c>
      <c r="BS25" s="157"/>
      <c r="BT25" s="139" t="s">
        <v>133</v>
      </c>
      <c r="BU25" s="13" t="s">
        <v>133</v>
      </c>
      <c r="BV25" s="141">
        <v>1.125</v>
      </c>
      <c r="BW25" s="139" t="s">
        <v>122</v>
      </c>
      <c r="BX25" s="127"/>
      <c r="BY25" s="124"/>
    </row>
    <row r="26" spans="3:77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4"/>
        <v>32</v>
      </c>
      <c r="AH26" s="142" t="str">
        <f t="shared" si="4"/>
        <v>49</v>
      </c>
      <c r="AI26" s="142" t="str">
        <f>TRIM(BD26)</f>
        <v>43</v>
      </c>
      <c r="AJ26" s="142" t="str">
        <f t="shared" si="4"/>
        <v>34</v>
      </c>
      <c r="AK26" s="142" t="str">
        <f t="shared" si="4"/>
        <v>45</v>
      </c>
      <c r="AL26" s="142" t="str">
        <f t="shared" si="4"/>
        <v>36</v>
      </c>
      <c r="AM26" s="142" t="str">
        <f t="shared" si="4"/>
        <v>45</v>
      </c>
      <c r="AN26" s="142" t="str">
        <f t="shared" si="4"/>
        <v>53</v>
      </c>
      <c r="AO26" s="142" t="str">
        <f>TRIM(BJ26)</f>
        <v>48</v>
      </c>
      <c r="AP26" s="142" t="str">
        <f t="shared" si="4"/>
        <v>49</v>
      </c>
      <c r="AQ26" s="142" t="str">
        <f t="shared" si="4"/>
        <v>35</v>
      </c>
      <c r="AR26" s="142" t="str">
        <f t="shared" si="4"/>
        <v>52</v>
      </c>
      <c r="AS26" s="142" t="str">
        <f t="shared" si="4"/>
        <v>48.5</v>
      </c>
      <c r="AT26" s="142" t="str">
        <f t="shared" si="4"/>
        <v>45</v>
      </c>
      <c r="AU26" s="142" t="str">
        <f t="shared" si="4"/>
        <v/>
      </c>
      <c r="AV26" s="142" t="str">
        <f t="shared" si="3"/>
        <v>32</v>
      </c>
      <c r="AW26" s="142" t="str">
        <f t="shared" si="3"/>
        <v>47</v>
      </c>
      <c r="AX26" s="142" t="str">
        <f t="shared" si="3"/>
        <v/>
      </c>
      <c r="AY26" s="142" t="str">
        <f t="shared" si="3"/>
        <v>49</v>
      </c>
      <c r="AZ26" s="142" t="str">
        <f>TRIM(BU26)</f>
        <v>43</v>
      </c>
      <c r="BA26" s="78"/>
      <c r="BB26" s="171">
        <v>32</v>
      </c>
      <c r="BC26" s="139">
        <v>49</v>
      </c>
      <c r="BD26" s="139">
        <v>43</v>
      </c>
      <c r="BE26" s="139">
        <v>34</v>
      </c>
      <c r="BF26" s="139">
        <v>45</v>
      </c>
      <c r="BG26" s="139">
        <v>36</v>
      </c>
      <c r="BH26" s="139">
        <v>45</v>
      </c>
      <c r="BI26" s="139">
        <v>53</v>
      </c>
      <c r="BJ26" s="139">
        <v>48</v>
      </c>
      <c r="BK26" s="139">
        <v>49</v>
      </c>
      <c r="BL26" s="139">
        <v>35</v>
      </c>
      <c r="BM26" s="169">
        <v>52</v>
      </c>
      <c r="BN26" s="139">
        <v>48.5</v>
      </c>
      <c r="BO26" s="139">
        <v>45</v>
      </c>
      <c r="BP26" s="157"/>
      <c r="BQ26" s="139">
        <v>32</v>
      </c>
      <c r="BR26" s="139">
        <v>47</v>
      </c>
      <c r="BS26" s="157"/>
      <c r="BT26" s="139">
        <v>49</v>
      </c>
      <c r="BU26" s="139">
        <v>43</v>
      </c>
      <c r="BV26" s="159" t="s">
        <v>134</v>
      </c>
      <c r="BW26" s="139">
        <v>43</v>
      </c>
    </row>
    <row r="27" spans="3:77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26"/>
      <c r="BA27" s="81"/>
      <c r="BB27" s="139"/>
      <c r="BC27" s="139"/>
      <c r="BD27" s="158"/>
      <c r="BE27" s="158"/>
      <c r="BF27" s="139"/>
      <c r="BG27" s="139"/>
      <c r="BH27" s="158"/>
      <c r="BI27" s="139"/>
      <c r="BJ27" s="139"/>
      <c r="BK27" s="139"/>
      <c r="BL27" s="158"/>
      <c r="BM27" s="139"/>
      <c r="BN27" s="139"/>
      <c r="BO27" s="139"/>
      <c r="BP27" s="139"/>
      <c r="BQ27" s="158"/>
      <c r="BR27" s="139"/>
      <c r="BS27" s="158"/>
      <c r="BT27" s="139"/>
      <c r="BU27" s="158"/>
      <c r="BV27" s="159"/>
      <c r="BW27" s="139"/>
    </row>
    <row r="28" spans="3:77" s="78" customFormat="1" ht="21.75" customHeight="1" x14ac:dyDescent="0.3">
      <c r="C28" s="104" t="str">
        <f>C5</f>
        <v>Fred</v>
      </c>
      <c r="D28" s="105">
        <f t="shared" ref="D28:H43" si="6">IF(D5=D$4,1,0)</f>
        <v>0</v>
      </c>
      <c r="E28" s="105">
        <f t="shared" si="6"/>
        <v>1</v>
      </c>
      <c r="F28" s="105">
        <f t="shared" si="6"/>
        <v>0</v>
      </c>
      <c r="G28" s="105">
        <f t="shared" si="6"/>
        <v>1</v>
      </c>
      <c r="H28" s="105">
        <f t="shared" si="6"/>
        <v>0</v>
      </c>
      <c r="I28" s="105"/>
      <c r="J28" s="105">
        <f t="shared" ref="J28:Y43" si="7">IF(J5=J$4,1,0)</f>
        <v>0</v>
      </c>
      <c r="K28" s="105">
        <f t="shared" si="7"/>
        <v>0</v>
      </c>
      <c r="L28" s="105">
        <f t="shared" si="7"/>
        <v>0</v>
      </c>
      <c r="M28" s="105">
        <f t="shared" si="7"/>
        <v>1</v>
      </c>
      <c r="N28" s="105">
        <f t="shared" si="7"/>
        <v>0</v>
      </c>
      <c r="O28" s="105">
        <f t="shared" si="7"/>
        <v>1</v>
      </c>
      <c r="P28" s="105">
        <f t="shared" si="7"/>
        <v>1</v>
      </c>
      <c r="Q28" s="105">
        <f t="shared" si="7"/>
        <v>0</v>
      </c>
      <c r="R28" s="105">
        <f t="shared" si="7"/>
        <v>1</v>
      </c>
      <c r="S28" s="105">
        <f t="shared" si="7"/>
        <v>0</v>
      </c>
      <c r="T28" s="105">
        <f t="shared" si="7"/>
        <v>1</v>
      </c>
      <c r="U28" s="105">
        <f t="shared" si="7"/>
        <v>1</v>
      </c>
      <c r="V28" s="105">
        <f t="shared" si="7"/>
        <v>1</v>
      </c>
      <c r="W28" s="105">
        <f t="shared" si="7"/>
        <v>1</v>
      </c>
      <c r="X28" s="105">
        <f t="shared" si="7"/>
        <v>0</v>
      </c>
      <c r="Y28" s="105">
        <f t="shared" si="7"/>
        <v>1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1"/>
      <c r="BB28" s="139"/>
      <c r="BC28" s="139"/>
      <c r="BD28" s="158"/>
      <c r="BE28" s="158"/>
      <c r="BF28" s="139"/>
      <c r="BG28" s="139"/>
      <c r="BH28" s="158"/>
      <c r="BI28" s="139"/>
      <c r="BJ28" s="139"/>
      <c r="BK28" s="139"/>
      <c r="BL28" s="158"/>
      <c r="BM28" s="139"/>
      <c r="BN28" s="139"/>
      <c r="BO28" s="139"/>
      <c r="BP28" s="139"/>
      <c r="BQ28" s="158"/>
      <c r="BR28" s="139"/>
      <c r="BS28" s="158"/>
      <c r="BT28" s="139"/>
      <c r="BU28" s="158"/>
      <c r="BV28" s="159"/>
      <c r="BW28" s="139"/>
    </row>
    <row r="29" spans="3:77" s="78" customFormat="1" ht="21.75" customHeight="1" x14ac:dyDescent="0.3">
      <c r="C29" s="104" t="str">
        <f t="shared" ref="C29:C45" si="8">C6</f>
        <v>Joni</v>
      </c>
      <c r="D29" s="105">
        <f t="shared" si="6"/>
        <v>0</v>
      </c>
      <c r="E29" s="105">
        <f t="shared" si="6"/>
        <v>1</v>
      </c>
      <c r="F29" s="105">
        <f t="shared" si="6"/>
        <v>1</v>
      </c>
      <c r="G29" s="105">
        <f t="shared" si="6"/>
        <v>1</v>
      </c>
      <c r="H29" s="105">
        <f t="shared" si="6"/>
        <v>0</v>
      </c>
      <c r="I29" s="105"/>
      <c r="J29" s="105">
        <f t="shared" si="7"/>
        <v>1</v>
      </c>
      <c r="K29" s="105">
        <f t="shared" si="7"/>
        <v>1</v>
      </c>
      <c r="L29" s="105">
        <f t="shared" si="7"/>
        <v>0</v>
      </c>
      <c r="M29" s="105">
        <f t="shared" si="7"/>
        <v>1</v>
      </c>
      <c r="N29" s="105">
        <f t="shared" si="7"/>
        <v>0</v>
      </c>
      <c r="O29" s="105">
        <f t="shared" si="7"/>
        <v>0</v>
      </c>
      <c r="P29" s="105">
        <f t="shared" si="7"/>
        <v>0</v>
      </c>
      <c r="Q29" s="105">
        <f t="shared" si="7"/>
        <v>0</v>
      </c>
      <c r="R29" s="105">
        <f t="shared" si="7"/>
        <v>1</v>
      </c>
      <c r="S29" s="105">
        <f t="shared" si="7"/>
        <v>0</v>
      </c>
      <c r="T29" s="105">
        <f t="shared" si="7"/>
        <v>1</v>
      </c>
      <c r="U29" s="105">
        <f t="shared" si="7"/>
        <v>1</v>
      </c>
      <c r="V29" s="105">
        <f t="shared" si="7"/>
        <v>1</v>
      </c>
      <c r="W29" s="105">
        <f t="shared" si="7"/>
        <v>1</v>
      </c>
      <c r="X29" s="105">
        <f t="shared" si="7"/>
        <v>1</v>
      </c>
      <c r="Y29" s="105">
        <f t="shared" si="7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B29" s="160"/>
      <c r="BC29" s="160"/>
      <c r="BD29" s="161"/>
      <c r="BE29" s="162"/>
      <c r="BF29" s="160"/>
      <c r="BG29" s="161"/>
      <c r="BH29" s="160"/>
      <c r="BI29" s="161"/>
      <c r="BJ29" s="160"/>
      <c r="BL29" s="160"/>
      <c r="BM29" s="160"/>
      <c r="BN29" s="160"/>
      <c r="BO29" s="161"/>
      <c r="BP29" s="160"/>
      <c r="BQ29" s="160"/>
      <c r="BR29" s="160"/>
      <c r="BS29" s="85"/>
      <c r="BT29" s="160"/>
      <c r="BU29" s="85"/>
    </row>
    <row r="30" spans="3:77" s="78" customFormat="1" ht="21.75" customHeight="1" x14ac:dyDescent="0.3">
      <c r="C30" s="104" t="str">
        <f t="shared" si="8"/>
        <v>Tara</v>
      </c>
      <c r="D30" s="105">
        <f t="shared" si="6"/>
        <v>0</v>
      </c>
      <c r="E30" s="105">
        <f t="shared" si="6"/>
        <v>1</v>
      </c>
      <c r="F30" s="105">
        <f t="shared" si="6"/>
        <v>0</v>
      </c>
      <c r="G30" s="105">
        <f t="shared" si="6"/>
        <v>1</v>
      </c>
      <c r="H30" s="105">
        <f t="shared" si="6"/>
        <v>1</v>
      </c>
      <c r="I30" s="105"/>
      <c r="J30" s="105">
        <f t="shared" si="7"/>
        <v>1</v>
      </c>
      <c r="K30" s="105">
        <f t="shared" si="7"/>
        <v>0</v>
      </c>
      <c r="L30" s="105">
        <f t="shared" si="7"/>
        <v>0</v>
      </c>
      <c r="M30" s="105">
        <f t="shared" si="7"/>
        <v>1</v>
      </c>
      <c r="N30" s="105">
        <f t="shared" si="7"/>
        <v>0</v>
      </c>
      <c r="O30" s="105">
        <f t="shared" si="7"/>
        <v>1</v>
      </c>
      <c r="P30" s="105">
        <f t="shared" si="7"/>
        <v>1</v>
      </c>
      <c r="Q30" s="105">
        <f t="shared" si="7"/>
        <v>1</v>
      </c>
      <c r="R30" s="105">
        <f t="shared" si="7"/>
        <v>1</v>
      </c>
      <c r="S30" s="105">
        <f t="shared" si="7"/>
        <v>0</v>
      </c>
      <c r="T30" s="105">
        <f t="shared" si="7"/>
        <v>1</v>
      </c>
      <c r="U30" s="105">
        <f t="shared" si="7"/>
        <v>1</v>
      </c>
      <c r="V30" s="105">
        <f t="shared" si="7"/>
        <v>1</v>
      </c>
      <c r="W30" s="105">
        <f t="shared" si="7"/>
        <v>1</v>
      </c>
      <c r="X30" s="105">
        <f t="shared" si="7"/>
        <v>0</v>
      </c>
      <c r="Y30" s="105">
        <f t="shared" si="7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B30" s="85"/>
      <c r="BC30" s="85"/>
      <c r="BD30" s="85"/>
      <c r="BE30" s="85"/>
      <c r="BF30" s="85"/>
      <c r="BG30" s="85"/>
      <c r="BH30" s="163"/>
      <c r="BI30" s="164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3:77" s="78" customFormat="1" ht="21.75" customHeight="1" x14ac:dyDescent="0.3">
      <c r="C31" s="104" t="str">
        <f t="shared" si="8"/>
        <v>Roger</v>
      </c>
      <c r="D31" s="105">
        <f t="shared" si="6"/>
        <v>1</v>
      </c>
      <c r="E31" s="105">
        <f t="shared" si="6"/>
        <v>1</v>
      </c>
      <c r="F31" s="105">
        <f t="shared" si="6"/>
        <v>0</v>
      </c>
      <c r="G31" s="105">
        <f t="shared" si="6"/>
        <v>1</v>
      </c>
      <c r="H31" s="105">
        <f t="shared" si="6"/>
        <v>1</v>
      </c>
      <c r="I31" s="105"/>
      <c r="J31" s="105">
        <f t="shared" si="7"/>
        <v>0</v>
      </c>
      <c r="K31" s="105">
        <f t="shared" si="7"/>
        <v>0</v>
      </c>
      <c r="L31" s="105">
        <f t="shared" si="7"/>
        <v>0</v>
      </c>
      <c r="M31" s="105">
        <f t="shared" si="7"/>
        <v>1</v>
      </c>
      <c r="N31" s="105">
        <f t="shared" si="7"/>
        <v>1</v>
      </c>
      <c r="O31" s="105">
        <f t="shared" si="7"/>
        <v>1</v>
      </c>
      <c r="P31" s="105">
        <f t="shared" si="7"/>
        <v>1</v>
      </c>
      <c r="Q31" s="105">
        <f t="shared" si="7"/>
        <v>1</v>
      </c>
      <c r="R31" s="105">
        <f t="shared" si="7"/>
        <v>1</v>
      </c>
      <c r="S31" s="105">
        <f t="shared" si="7"/>
        <v>1</v>
      </c>
      <c r="T31" s="105">
        <f t="shared" si="7"/>
        <v>1</v>
      </c>
      <c r="U31" s="105">
        <f t="shared" si="7"/>
        <v>1</v>
      </c>
      <c r="V31" s="105">
        <f t="shared" si="7"/>
        <v>1</v>
      </c>
      <c r="W31" s="105">
        <f t="shared" si="7"/>
        <v>1</v>
      </c>
      <c r="X31" s="105">
        <f t="shared" si="7"/>
        <v>0</v>
      </c>
      <c r="Y31" s="105">
        <f t="shared" si="7"/>
        <v>1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</row>
    <row r="32" spans="3:77" s="78" customFormat="1" ht="21.75" customHeight="1" x14ac:dyDescent="0.3">
      <c r="C32" s="104" t="str">
        <f t="shared" si="8"/>
        <v>Jeanne</v>
      </c>
      <c r="D32" s="105">
        <f t="shared" si="6"/>
        <v>0</v>
      </c>
      <c r="E32" s="105">
        <f t="shared" si="6"/>
        <v>1</v>
      </c>
      <c r="F32" s="105">
        <f t="shared" si="6"/>
        <v>1</v>
      </c>
      <c r="G32" s="105">
        <f t="shared" si="6"/>
        <v>1</v>
      </c>
      <c r="H32" s="105">
        <f t="shared" si="6"/>
        <v>0</v>
      </c>
      <c r="I32" s="105"/>
      <c r="J32" s="105">
        <f t="shared" si="7"/>
        <v>1</v>
      </c>
      <c r="K32" s="105">
        <f t="shared" si="7"/>
        <v>0</v>
      </c>
      <c r="L32" s="105">
        <f t="shared" si="7"/>
        <v>0</v>
      </c>
      <c r="M32" s="105">
        <f t="shared" si="7"/>
        <v>1</v>
      </c>
      <c r="N32" s="105">
        <f t="shared" si="7"/>
        <v>0</v>
      </c>
      <c r="O32" s="105">
        <f t="shared" si="7"/>
        <v>1</v>
      </c>
      <c r="P32" s="105">
        <f t="shared" si="7"/>
        <v>0</v>
      </c>
      <c r="Q32" s="105">
        <f t="shared" si="7"/>
        <v>0</v>
      </c>
      <c r="R32" s="105">
        <f t="shared" si="7"/>
        <v>1</v>
      </c>
      <c r="S32" s="105">
        <f t="shared" si="7"/>
        <v>0</v>
      </c>
      <c r="T32" s="105">
        <f t="shared" si="7"/>
        <v>1</v>
      </c>
      <c r="U32" s="105">
        <f t="shared" si="7"/>
        <v>0</v>
      </c>
      <c r="V32" s="105">
        <f t="shared" si="7"/>
        <v>1</v>
      </c>
      <c r="W32" s="105">
        <f t="shared" si="7"/>
        <v>1</v>
      </c>
      <c r="X32" s="105">
        <f t="shared" si="7"/>
        <v>1</v>
      </c>
      <c r="Y32" s="105">
        <f t="shared" si="7"/>
        <v>0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</row>
    <row r="33" spans="3:73" s="78" customFormat="1" ht="21.75" customHeight="1" x14ac:dyDescent="0.3">
      <c r="C33" s="104" t="str">
        <f t="shared" si="8"/>
        <v>Jackie</v>
      </c>
      <c r="D33" s="105">
        <f t="shared" si="6"/>
        <v>0</v>
      </c>
      <c r="E33" s="105">
        <f t="shared" si="6"/>
        <v>1</v>
      </c>
      <c r="F33" s="105">
        <f t="shared" si="6"/>
        <v>1</v>
      </c>
      <c r="G33" s="105">
        <f t="shared" si="6"/>
        <v>1</v>
      </c>
      <c r="H33" s="105">
        <f t="shared" si="6"/>
        <v>0</v>
      </c>
      <c r="I33" s="105"/>
      <c r="J33" s="105">
        <f t="shared" si="7"/>
        <v>1</v>
      </c>
      <c r="K33" s="105">
        <f t="shared" si="7"/>
        <v>0</v>
      </c>
      <c r="L33" s="105">
        <f t="shared" si="7"/>
        <v>0</v>
      </c>
      <c r="M33" s="105">
        <f t="shared" si="7"/>
        <v>1</v>
      </c>
      <c r="N33" s="105">
        <f t="shared" si="7"/>
        <v>0</v>
      </c>
      <c r="O33" s="105">
        <f t="shared" si="7"/>
        <v>1</v>
      </c>
      <c r="P33" s="105">
        <f t="shared" si="7"/>
        <v>0</v>
      </c>
      <c r="Q33" s="105">
        <f t="shared" si="7"/>
        <v>0</v>
      </c>
      <c r="R33" s="105">
        <f t="shared" si="7"/>
        <v>1</v>
      </c>
      <c r="S33" s="105">
        <f t="shared" si="7"/>
        <v>0</v>
      </c>
      <c r="T33" s="105">
        <f t="shared" si="7"/>
        <v>1</v>
      </c>
      <c r="U33" s="105">
        <f t="shared" si="7"/>
        <v>0</v>
      </c>
      <c r="V33" s="105">
        <f t="shared" si="7"/>
        <v>1</v>
      </c>
      <c r="W33" s="105">
        <f t="shared" si="7"/>
        <v>1</v>
      </c>
      <c r="X33" s="105">
        <f t="shared" si="7"/>
        <v>1</v>
      </c>
      <c r="Y33" s="105">
        <f t="shared" si="7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</row>
    <row r="34" spans="3:73" s="78" customFormat="1" ht="21.75" customHeight="1" x14ac:dyDescent="0.3">
      <c r="C34" s="104" t="str">
        <f t="shared" si="8"/>
        <v>Darla</v>
      </c>
      <c r="D34" s="105">
        <f t="shared" si="6"/>
        <v>0</v>
      </c>
      <c r="E34" s="105">
        <f t="shared" si="6"/>
        <v>1</v>
      </c>
      <c r="F34" s="105">
        <f t="shared" si="6"/>
        <v>0</v>
      </c>
      <c r="G34" s="105">
        <f t="shared" si="6"/>
        <v>0</v>
      </c>
      <c r="H34" s="105">
        <f t="shared" si="6"/>
        <v>0</v>
      </c>
      <c r="I34" s="105"/>
      <c r="J34" s="105">
        <f t="shared" si="7"/>
        <v>0</v>
      </c>
      <c r="K34" s="105">
        <f t="shared" si="7"/>
        <v>1</v>
      </c>
      <c r="L34" s="105">
        <f t="shared" si="7"/>
        <v>0</v>
      </c>
      <c r="M34" s="105">
        <f t="shared" si="7"/>
        <v>0</v>
      </c>
      <c r="N34" s="105">
        <f t="shared" si="7"/>
        <v>1</v>
      </c>
      <c r="O34" s="105">
        <f t="shared" si="7"/>
        <v>0</v>
      </c>
      <c r="P34" s="105">
        <f t="shared" si="7"/>
        <v>0</v>
      </c>
      <c r="Q34" s="105">
        <f t="shared" si="7"/>
        <v>1</v>
      </c>
      <c r="R34" s="105">
        <f t="shared" si="7"/>
        <v>1</v>
      </c>
      <c r="S34" s="105">
        <f t="shared" si="7"/>
        <v>0</v>
      </c>
      <c r="T34" s="105">
        <f t="shared" si="7"/>
        <v>1</v>
      </c>
      <c r="U34" s="105">
        <f t="shared" si="7"/>
        <v>1</v>
      </c>
      <c r="V34" s="105">
        <f t="shared" si="7"/>
        <v>0</v>
      </c>
      <c r="W34" s="105">
        <f t="shared" si="7"/>
        <v>1</v>
      </c>
      <c r="X34" s="105">
        <f t="shared" si="7"/>
        <v>0</v>
      </c>
      <c r="Y34" s="105">
        <f t="shared" si="7"/>
        <v>1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</row>
    <row r="35" spans="3:73" s="78" customFormat="1" ht="21.75" customHeight="1" x14ac:dyDescent="0.3">
      <c r="C35" s="104" t="str">
        <f t="shared" si="8"/>
        <v>Kieran</v>
      </c>
      <c r="D35" s="105">
        <f t="shared" si="6"/>
        <v>0</v>
      </c>
      <c r="E35" s="105">
        <f t="shared" si="6"/>
        <v>1</v>
      </c>
      <c r="F35" s="105">
        <f t="shared" si="6"/>
        <v>0</v>
      </c>
      <c r="G35" s="105">
        <f t="shared" si="6"/>
        <v>0</v>
      </c>
      <c r="H35" s="105">
        <f t="shared" si="6"/>
        <v>0</v>
      </c>
      <c r="I35" s="105"/>
      <c r="J35" s="105">
        <f t="shared" si="7"/>
        <v>0</v>
      </c>
      <c r="K35" s="105">
        <f t="shared" si="7"/>
        <v>1</v>
      </c>
      <c r="L35" s="105">
        <f t="shared" si="7"/>
        <v>0</v>
      </c>
      <c r="M35" s="105">
        <f t="shared" si="7"/>
        <v>0</v>
      </c>
      <c r="N35" s="105">
        <f t="shared" si="7"/>
        <v>1</v>
      </c>
      <c r="O35" s="105">
        <f t="shared" si="7"/>
        <v>0</v>
      </c>
      <c r="P35" s="105">
        <f t="shared" si="7"/>
        <v>1</v>
      </c>
      <c r="Q35" s="105">
        <f t="shared" si="7"/>
        <v>1</v>
      </c>
      <c r="R35" s="105">
        <f t="shared" si="7"/>
        <v>1</v>
      </c>
      <c r="S35" s="105">
        <f t="shared" si="7"/>
        <v>1</v>
      </c>
      <c r="T35" s="105">
        <f t="shared" si="7"/>
        <v>1</v>
      </c>
      <c r="U35" s="105">
        <f t="shared" si="7"/>
        <v>0</v>
      </c>
      <c r="V35" s="105">
        <f t="shared" si="7"/>
        <v>1</v>
      </c>
      <c r="W35" s="105">
        <f t="shared" si="7"/>
        <v>1</v>
      </c>
      <c r="X35" s="105">
        <f t="shared" si="7"/>
        <v>1</v>
      </c>
      <c r="Y35" s="105">
        <f t="shared" si="7"/>
        <v>0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</row>
    <row r="36" spans="3:73" s="78" customFormat="1" ht="21.75" customHeight="1" x14ac:dyDescent="0.3">
      <c r="C36" s="104" t="str">
        <f t="shared" si="8"/>
        <v>Kaidan</v>
      </c>
      <c r="D36" s="105">
        <f t="shared" si="6"/>
        <v>1</v>
      </c>
      <c r="E36" s="105">
        <f t="shared" si="6"/>
        <v>1</v>
      </c>
      <c r="F36" s="105">
        <f t="shared" si="6"/>
        <v>0</v>
      </c>
      <c r="G36" s="105">
        <f t="shared" si="6"/>
        <v>1</v>
      </c>
      <c r="H36" s="105">
        <f t="shared" si="6"/>
        <v>0</v>
      </c>
      <c r="I36" s="105"/>
      <c r="J36" s="105">
        <f t="shared" si="7"/>
        <v>0</v>
      </c>
      <c r="K36" s="105">
        <f t="shared" si="7"/>
        <v>1</v>
      </c>
      <c r="L36" s="105">
        <f t="shared" si="7"/>
        <v>0</v>
      </c>
      <c r="M36" s="105">
        <f t="shared" si="7"/>
        <v>1</v>
      </c>
      <c r="N36" s="105">
        <f t="shared" si="7"/>
        <v>1</v>
      </c>
      <c r="O36" s="105">
        <f t="shared" si="7"/>
        <v>0</v>
      </c>
      <c r="P36" s="105">
        <f t="shared" si="7"/>
        <v>1</v>
      </c>
      <c r="Q36" s="105">
        <f t="shared" si="7"/>
        <v>0</v>
      </c>
      <c r="R36" s="105">
        <f t="shared" si="7"/>
        <v>1</v>
      </c>
      <c r="S36" s="105">
        <f t="shared" si="7"/>
        <v>1</v>
      </c>
      <c r="T36" s="105">
        <f t="shared" si="7"/>
        <v>1</v>
      </c>
      <c r="U36" s="105">
        <f t="shared" si="7"/>
        <v>1</v>
      </c>
      <c r="V36" s="105">
        <f t="shared" si="7"/>
        <v>1</v>
      </c>
      <c r="W36" s="105">
        <f t="shared" si="7"/>
        <v>1</v>
      </c>
      <c r="X36" s="105">
        <f t="shared" si="7"/>
        <v>1</v>
      </c>
      <c r="Y36" s="105">
        <f t="shared" si="7"/>
        <v>0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</row>
    <row r="37" spans="3:73" s="78" customFormat="1" ht="21.75" customHeight="1" x14ac:dyDescent="0.3">
      <c r="C37" s="104" t="str">
        <f t="shared" si="8"/>
        <v>Jim</v>
      </c>
      <c r="D37" s="105">
        <f t="shared" si="6"/>
        <v>0</v>
      </c>
      <c r="E37" s="105">
        <f t="shared" si="6"/>
        <v>1</v>
      </c>
      <c r="F37" s="105">
        <f t="shared" si="6"/>
        <v>0</v>
      </c>
      <c r="G37" s="105">
        <f t="shared" si="6"/>
        <v>1</v>
      </c>
      <c r="H37" s="105">
        <f t="shared" si="6"/>
        <v>0</v>
      </c>
      <c r="I37" s="105"/>
      <c r="J37" s="105">
        <f t="shared" si="7"/>
        <v>1</v>
      </c>
      <c r="K37" s="105">
        <f t="shared" si="7"/>
        <v>0</v>
      </c>
      <c r="L37" s="105">
        <f t="shared" si="7"/>
        <v>0</v>
      </c>
      <c r="M37" s="105">
        <f t="shared" si="7"/>
        <v>1</v>
      </c>
      <c r="N37" s="105">
        <f t="shared" si="7"/>
        <v>0</v>
      </c>
      <c r="O37" s="105">
        <f t="shared" si="7"/>
        <v>0</v>
      </c>
      <c r="P37" s="105">
        <f t="shared" si="7"/>
        <v>1</v>
      </c>
      <c r="Q37" s="105">
        <f t="shared" si="7"/>
        <v>1</v>
      </c>
      <c r="R37" s="105">
        <f t="shared" si="7"/>
        <v>1</v>
      </c>
      <c r="S37" s="105">
        <f t="shared" si="7"/>
        <v>0</v>
      </c>
      <c r="T37" s="105">
        <f t="shared" si="7"/>
        <v>1</v>
      </c>
      <c r="U37" s="105">
        <f t="shared" si="7"/>
        <v>1</v>
      </c>
      <c r="V37" s="105">
        <f t="shared" si="7"/>
        <v>0</v>
      </c>
      <c r="W37" s="105">
        <f t="shared" si="7"/>
        <v>1</v>
      </c>
      <c r="X37" s="105">
        <f t="shared" si="7"/>
        <v>0</v>
      </c>
      <c r="Y37" s="105">
        <f t="shared" si="7"/>
        <v>1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</row>
    <row r="38" spans="3:73" s="78" customFormat="1" ht="21.75" customHeight="1" x14ac:dyDescent="0.3">
      <c r="C38" s="104" t="str">
        <f t="shared" si="8"/>
        <v>Lisa</v>
      </c>
      <c r="D38" s="105">
        <f t="shared" si="6"/>
        <v>0</v>
      </c>
      <c r="E38" s="105">
        <f t="shared" si="6"/>
        <v>1</v>
      </c>
      <c r="F38" s="105">
        <f t="shared" si="6"/>
        <v>0</v>
      </c>
      <c r="G38" s="105">
        <f t="shared" si="6"/>
        <v>1</v>
      </c>
      <c r="H38" s="105">
        <f t="shared" si="6"/>
        <v>1</v>
      </c>
      <c r="I38" s="105"/>
      <c r="J38" s="105">
        <f t="shared" si="7"/>
        <v>0</v>
      </c>
      <c r="K38" s="105">
        <f t="shared" si="7"/>
        <v>1</v>
      </c>
      <c r="L38" s="105">
        <f t="shared" si="7"/>
        <v>0</v>
      </c>
      <c r="M38" s="105">
        <f t="shared" si="7"/>
        <v>1</v>
      </c>
      <c r="N38" s="105">
        <f t="shared" si="7"/>
        <v>1</v>
      </c>
      <c r="O38" s="105">
        <f t="shared" si="7"/>
        <v>1</v>
      </c>
      <c r="P38" s="105">
        <f t="shared" si="7"/>
        <v>0</v>
      </c>
      <c r="Q38" s="105">
        <f t="shared" si="7"/>
        <v>1</v>
      </c>
      <c r="R38" s="105">
        <f t="shared" si="7"/>
        <v>1</v>
      </c>
      <c r="S38" s="105">
        <f t="shared" si="7"/>
        <v>0</v>
      </c>
      <c r="T38" s="105">
        <f t="shared" si="7"/>
        <v>1</v>
      </c>
      <c r="U38" s="105">
        <f t="shared" si="7"/>
        <v>1</v>
      </c>
      <c r="V38" s="105">
        <f t="shared" si="7"/>
        <v>1</v>
      </c>
      <c r="W38" s="105">
        <f t="shared" si="7"/>
        <v>1</v>
      </c>
      <c r="X38" s="105">
        <f t="shared" si="7"/>
        <v>0</v>
      </c>
      <c r="Y38" s="105">
        <f t="shared" si="7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</row>
    <row r="39" spans="3:73" s="78" customFormat="1" ht="21.75" customHeight="1" x14ac:dyDescent="0.3">
      <c r="C39" s="104" t="str">
        <f t="shared" si="8"/>
        <v>Stuart</v>
      </c>
      <c r="D39" s="105">
        <f t="shared" si="6"/>
        <v>0</v>
      </c>
      <c r="E39" s="105">
        <f t="shared" si="6"/>
        <v>0</v>
      </c>
      <c r="F39" s="105">
        <f t="shared" si="6"/>
        <v>0</v>
      </c>
      <c r="G39" s="105">
        <f t="shared" si="6"/>
        <v>0</v>
      </c>
      <c r="H39" s="105">
        <f t="shared" si="6"/>
        <v>0</v>
      </c>
      <c r="I39" s="105"/>
      <c r="J39" s="105">
        <f t="shared" si="7"/>
        <v>0</v>
      </c>
      <c r="K39" s="105">
        <f t="shared" si="7"/>
        <v>1</v>
      </c>
      <c r="L39" s="105">
        <f t="shared" si="7"/>
        <v>0</v>
      </c>
      <c r="M39" s="105">
        <f t="shared" si="7"/>
        <v>1</v>
      </c>
      <c r="N39" s="105">
        <f t="shared" si="7"/>
        <v>1</v>
      </c>
      <c r="O39" s="105">
        <f t="shared" si="7"/>
        <v>0</v>
      </c>
      <c r="P39" s="105">
        <f t="shared" si="7"/>
        <v>1</v>
      </c>
      <c r="Q39" s="105">
        <f t="shared" si="7"/>
        <v>0</v>
      </c>
      <c r="R39" s="105">
        <f t="shared" si="7"/>
        <v>1</v>
      </c>
      <c r="S39" s="105">
        <f t="shared" si="7"/>
        <v>0</v>
      </c>
      <c r="T39" s="105">
        <f t="shared" si="7"/>
        <v>1</v>
      </c>
      <c r="U39" s="105">
        <f t="shared" si="7"/>
        <v>1</v>
      </c>
      <c r="V39" s="105">
        <f t="shared" si="7"/>
        <v>1</v>
      </c>
      <c r="W39" s="105">
        <f t="shared" si="7"/>
        <v>1</v>
      </c>
      <c r="X39" s="105">
        <f t="shared" si="7"/>
        <v>0</v>
      </c>
      <c r="Y39" s="105">
        <f t="shared" si="7"/>
        <v>0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</row>
    <row r="40" spans="3:73" s="78" customFormat="1" ht="21.75" customHeight="1" x14ac:dyDescent="0.3">
      <c r="C40" s="104" t="str">
        <f t="shared" si="8"/>
        <v>Debbie</v>
      </c>
      <c r="D40" s="105">
        <f t="shared" si="6"/>
        <v>1</v>
      </c>
      <c r="E40" s="105">
        <f t="shared" si="6"/>
        <v>1</v>
      </c>
      <c r="F40" s="105">
        <f t="shared" si="6"/>
        <v>0</v>
      </c>
      <c r="G40" s="105">
        <f t="shared" si="6"/>
        <v>1</v>
      </c>
      <c r="H40" s="105">
        <f t="shared" si="6"/>
        <v>1</v>
      </c>
      <c r="I40" s="105"/>
      <c r="J40" s="105">
        <f t="shared" si="7"/>
        <v>0</v>
      </c>
      <c r="K40" s="105">
        <f t="shared" si="7"/>
        <v>1</v>
      </c>
      <c r="L40" s="105">
        <f t="shared" si="7"/>
        <v>0</v>
      </c>
      <c r="M40" s="105">
        <f t="shared" si="7"/>
        <v>1</v>
      </c>
      <c r="N40" s="105">
        <f t="shared" si="7"/>
        <v>0</v>
      </c>
      <c r="O40" s="105">
        <f t="shared" si="7"/>
        <v>0</v>
      </c>
      <c r="P40" s="105">
        <f t="shared" si="7"/>
        <v>0</v>
      </c>
      <c r="Q40" s="105">
        <f t="shared" si="7"/>
        <v>1</v>
      </c>
      <c r="R40" s="105">
        <f t="shared" si="7"/>
        <v>1</v>
      </c>
      <c r="S40" s="105">
        <f t="shared" si="7"/>
        <v>0</v>
      </c>
      <c r="T40" s="105">
        <f t="shared" si="7"/>
        <v>1</v>
      </c>
      <c r="U40" s="105">
        <f t="shared" si="7"/>
        <v>1</v>
      </c>
      <c r="V40" s="105">
        <f t="shared" si="7"/>
        <v>1</v>
      </c>
      <c r="W40" s="105">
        <f t="shared" si="7"/>
        <v>1</v>
      </c>
      <c r="X40" s="105">
        <f t="shared" si="7"/>
        <v>0</v>
      </c>
      <c r="Y40" s="105">
        <f t="shared" si="7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</row>
    <row r="41" spans="3:73" s="78" customFormat="1" ht="21.75" customHeight="1" x14ac:dyDescent="0.3">
      <c r="C41" s="104" t="str">
        <f t="shared" si="8"/>
        <v>Scott</v>
      </c>
      <c r="D41" s="105">
        <f t="shared" si="6"/>
        <v>0</v>
      </c>
      <c r="E41" s="105">
        <f t="shared" si="6"/>
        <v>1</v>
      </c>
      <c r="F41" s="105">
        <f t="shared" si="6"/>
        <v>0</v>
      </c>
      <c r="G41" s="105">
        <f t="shared" si="6"/>
        <v>1</v>
      </c>
      <c r="H41" s="105">
        <f t="shared" si="6"/>
        <v>1</v>
      </c>
      <c r="I41" s="105"/>
      <c r="J41" s="105">
        <f t="shared" si="7"/>
        <v>0</v>
      </c>
      <c r="K41" s="105">
        <f t="shared" si="7"/>
        <v>1</v>
      </c>
      <c r="L41" s="105">
        <f t="shared" si="7"/>
        <v>0</v>
      </c>
      <c r="M41" s="105">
        <f t="shared" si="7"/>
        <v>1</v>
      </c>
      <c r="N41" s="105">
        <f t="shared" si="7"/>
        <v>0</v>
      </c>
      <c r="O41" s="105">
        <f t="shared" si="7"/>
        <v>0</v>
      </c>
      <c r="P41" s="105">
        <f t="shared" si="7"/>
        <v>0</v>
      </c>
      <c r="Q41" s="105">
        <f t="shared" si="7"/>
        <v>1</v>
      </c>
      <c r="R41" s="105">
        <f t="shared" si="7"/>
        <v>1</v>
      </c>
      <c r="S41" s="105">
        <f t="shared" si="7"/>
        <v>0</v>
      </c>
      <c r="T41" s="105">
        <f t="shared" si="7"/>
        <v>1</v>
      </c>
      <c r="U41" s="105">
        <f t="shared" si="7"/>
        <v>1</v>
      </c>
      <c r="V41" s="105">
        <f t="shared" si="7"/>
        <v>1</v>
      </c>
      <c r="W41" s="105">
        <f t="shared" si="7"/>
        <v>1</v>
      </c>
      <c r="X41" s="105">
        <f t="shared" si="7"/>
        <v>0</v>
      </c>
      <c r="Y41" s="105">
        <f t="shared" si="7"/>
        <v>1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</row>
    <row r="42" spans="3:73" s="78" customFormat="1" ht="21.75" customHeight="1" x14ac:dyDescent="0.3">
      <c r="C42" s="104" t="str">
        <f t="shared" si="8"/>
        <v>Michelle</v>
      </c>
      <c r="D42" s="105">
        <f t="shared" si="6"/>
        <v>0</v>
      </c>
      <c r="E42" s="105">
        <f t="shared" si="6"/>
        <v>0</v>
      </c>
      <c r="F42" s="105">
        <f t="shared" si="6"/>
        <v>0</v>
      </c>
      <c r="G42" s="105">
        <f t="shared" si="6"/>
        <v>0</v>
      </c>
      <c r="H42" s="105">
        <f t="shared" si="6"/>
        <v>0</v>
      </c>
      <c r="I42" s="105"/>
      <c r="J42" s="105">
        <f t="shared" si="7"/>
        <v>0</v>
      </c>
      <c r="K42" s="105">
        <f t="shared" si="7"/>
        <v>0</v>
      </c>
      <c r="L42" s="105">
        <f t="shared" si="7"/>
        <v>0</v>
      </c>
      <c r="M42" s="105">
        <f t="shared" si="7"/>
        <v>0</v>
      </c>
      <c r="N42" s="105">
        <f t="shared" si="7"/>
        <v>0</v>
      </c>
      <c r="O42" s="105">
        <f t="shared" si="7"/>
        <v>0</v>
      </c>
      <c r="P42" s="105">
        <f t="shared" si="7"/>
        <v>0</v>
      </c>
      <c r="Q42" s="105">
        <f t="shared" si="7"/>
        <v>0</v>
      </c>
      <c r="R42" s="105">
        <f t="shared" si="7"/>
        <v>0</v>
      </c>
      <c r="S42" s="105">
        <f t="shared" si="7"/>
        <v>0</v>
      </c>
      <c r="T42" s="105">
        <f t="shared" si="7"/>
        <v>0</v>
      </c>
      <c r="U42" s="105">
        <f t="shared" si="7"/>
        <v>0</v>
      </c>
      <c r="V42" s="105">
        <f t="shared" si="7"/>
        <v>0</v>
      </c>
      <c r="W42" s="105">
        <f t="shared" si="7"/>
        <v>0</v>
      </c>
      <c r="X42" s="105">
        <f t="shared" si="7"/>
        <v>0</v>
      </c>
      <c r="Y42" s="105">
        <f t="shared" si="7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</row>
    <row r="43" spans="3:73" s="78" customFormat="1" ht="21.75" customHeight="1" x14ac:dyDescent="0.3">
      <c r="C43" s="104" t="str">
        <f t="shared" si="8"/>
        <v>Teri</v>
      </c>
      <c r="D43" s="105">
        <f t="shared" si="6"/>
        <v>0</v>
      </c>
      <c r="E43" s="105">
        <f t="shared" si="6"/>
        <v>1</v>
      </c>
      <c r="F43" s="105">
        <f t="shared" si="6"/>
        <v>0</v>
      </c>
      <c r="G43" s="105">
        <f t="shared" si="6"/>
        <v>0</v>
      </c>
      <c r="H43" s="105">
        <f t="shared" si="6"/>
        <v>1</v>
      </c>
      <c r="I43" s="105"/>
      <c r="J43" s="105">
        <f t="shared" si="7"/>
        <v>0</v>
      </c>
      <c r="K43" s="105">
        <f t="shared" si="7"/>
        <v>1</v>
      </c>
      <c r="L43" s="105">
        <f t="shared" si="7"/>
        <v>0</v>
      </c>
      <c r="M43" s="105">
        <f t="shared" si="7"/>
        <v>1</v>
      </c>
      <c r="N43" s="105">
        <f t="shared" si="7"/>
        <v>1</v>
      </c>
      <c r="O43" s="105">
        <f t="shared" si="7"/>
        <v>0</v>
      </c>
      <c r="P43" s="105">
        <f t="shared" si="7"/>
        <v>1</v>
      </c>
      <c r="Q43" s="105">
        <f t="shared" si="7"/>
        <v>1</v>
      </c>
      <c r="R43" s="105">
        <f t="shared" si="7"/>
        <v>1</v>
      </c>
      <c r="S43" s="105">
        <f t="shared" si="7"/>
        <v>1</v>
      </c>
      <c r="T43" s="105">
        <f t="shared" si="7"/>
        <v>1</v>
      </c>
      <c r="U43" s="105">
        <f t="shared" si="7"/>
        <v>1</v>
      </c>
      <c r="V43" s="105">
        <f t="shared" si="7"/>
        <v>1</v>
      </c>
      <c r="W43" s="105">
        <f t="shared" si="7"/>
        <v>1</v>
      </c>
      <c r="X43" s="105">
        <f t="shared" si="7"/>
        <v>0</v>
      </c>
      <c r="Y43" s="105">
        <f t="shared" ref="Y43" si="9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</row>
    <row r="44" spans="3:73" s="78" customFormat="1" ht="21.75" customHeight="1" x14ac:dyDescent="0.3">
      <c r="C44" s="104" t="str">
        <f t="shared" si="8"/>
        <v>Steve</v>
      </c>
      <c r="D44" s="105">
        <f t="shared" ref="D44:H47" si="10">IF(D21=D$4,1,0)</f>
        <v>0</v>
      </c>
      <c r="E44" s="105">
        <f t="shared" si="10"/>
        <v>1</v>
      </c>
      <c r="F44" s="105">
        <f t="shared" si="10"/>
        <v>0</v>
      </c>
      <c r="G44" s="105">
        <f t="shared" si="10"/>
        <v>1</v>
      </c>
      <c r="H44" s="105">
        <f t="shared" si="10"/>
        <v>0</v>
      </c>
      <c r="I44" s="105"/>
      <c r="J44" s="105">
        <f t="shared" ref="J44:Y47" si="11">IF(J21=J$4,1,0)</f>
        <v>0</v>
      </c>
      <c r="K44" s="105">
        <f t="shared" si="11"/>
        <v>1</v>
      </c>
      <c r="L44" s="105">
        <f t="shared" si="11"/>
        <v>0</v>
      </c>
      <c r="M44" s="105">
        <f t="shared" si="11"/>
        <v>1</v>
      </c>
      <c r="N44" s="105">
        <f t="shared" si="11"/>
        <v>0</v>
      </c>
      <c r="O44" s="105">
        <f t="shared" si="11"/>
        <v>0</v>
      </c>
      <c r="P44" s="105">
        <f t="shared" si="11"/>
        <v>1</v>
      </c>
      <c r="Q44" s="105">
        <f t="shared" si="11"/>
        <v>1</v>
      </c>
      <c r="R44" s="105">
        <f t="shared" si="11"/>
        <v>1</v>
      </c>
      <c r="S44" s="105">
        <f t="shared" si="11"/>
        <v>0</v>
      </c>
      <c r="T44" s="105">
        <f t="shared" si="11"/>
        <v>1</v>
      </c>
      <c r="U44" s="105">
        <f t="shared" si="11"/>
        <v>1</v>
      </c>
      <c r="V44" s="105">
        <f t="shared" si="11"/>
        <v>1</v>
      </c>
      <c r="W44" s="105">
        <f t="shared" si="11"/>
        <v>1</v>
      </c>
      <c r="X44" s="105">
        <f t="shared" si="11"/>
        <v>0</v>
      </c>
      <c r="Y44" s="105">
        <f t="shared" si="11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</row>
    <row r="45" spans="3:73" s="78" customFormat="1" ht="21.75" customHeight="1" x14ac:dyDescent="0.3">
      <c r="C45" s="104">
        <f t="shared" si="8"/>
        <v>0</v>
      </c>
      <c r="D45" s="105">
        <f t="shared" si="10"/>
        <v>0</v>
      </c>
      <c r="E45" s="105">
        <f t="shared" si="10"/>
        <v>0</v>
      </c>
      <c r="F45" s="105">
        <f t="shared" si="10"/>
        <v>0</v>
      </c>
      <c r="G45" s="105">
        <f t="shared" si="10"/>
        <v>0</v>
      </c>
      <c r="H45" s="105">
        <f t="shared" si="10"/>
        <v>0</v>
      </c>
      <c r="I45" s="105"/>
      <c r="J45" s="105">
        <f t="shared" si="11"/>
        <v>0</v>
      </c>
      <c r="K45" s="105">
        <f t="shared" si="11"/>
        <v>0</v>
      </c>
      <c r="L45" s="105">
        <f t="shared" si="11"/>
        <v>0</v>
      </c>
      <c r="M45" s="105">
        <f t="shared" si="11"/>
        <v>0</v>
      </c>
      <c r="N45" s="105">
        <f t="shared" si="11"/>
        <v>0</v>
      </c>
      <c r="O45" s="105">
        <f t="shared" si="11"/>
        <v>0</v>
      </c>
      <c r="P45" s="105">
        <f t="shared" si="11"/>
        <v>0</v>
      </c>
      <c r="Q45" s="105">
        <f t="shared" si="11"/>
        <v>0</v>
      </c>
      <c r="R45" s="105">
        <f t="shared" si="11"/>
        <v>0</v>
      </c>
      <c r="S45" s="105">
        <f t="shared" si="11"/>
        <v>0</v>
      </c>
      <c r="T45" s="105">
        <f t="shared" si="11"/>
        <v>0</v>
      </c>
      <c r="U45" s="105">
        <f t="shared" si="11"/>
        <v>0</v>
      </c>
      <c r="V45" s="105">
        <f t="shared" si="11"/>
        <v>0</v>
      </c>
      <c r="W45" s="105">
        <f t="shared" si="11"/>
        <v>0</v>
      </c>
      <c r="X45" s="105">
        <f t="shared" si="11"/>
        <v>0</v>
      </c>
      <c r="Y45" s="105">
        <f t="shared" si="11"/>
        <v>0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</row>
    <row r="46" spans="3:73" s="78" customFormat="1" ht="21.75" customHeight="1" x14ac:dyDescent="0.3">
      <c r="C46" s="104"/>
      <c r="D46" s="105">
        <f t="shared" si="10"/>
        <v>0</v>
      </c>
      <c r="E46" s="105">
        <f t="shared" si="10"/>
        <v>1</v>
      </c>
      <c r="F46" s="105">
        <f t="shared" si="10"/>
        <v>0</v>
      </c>
      <c r="G46" s="105">
        <f t="shared" si="10"/>
        <v>1</v>
      </c>
      <c r="H46" s="105">
        <f t="shared" si="10"/>
        <v>0</v>
      </c>
      <c r="I46" s="105"/>
      <c r="J46" s="105">
        <f t="shared" si="11"/>
        <v>1</v>
      </c>
      <c r="K46" s="105">
        <f t="shared" si="11"/>
        <v>1</v>
      </c>
      <c r="L46" s="105">
        <f t="shared" si="11"/>
        <v>0</v>
      </c>
      <c r="M46" s="105">
        <f t="shared" si="11"/>
        <v>1</v>
      </c>
      <c r="N46" s="105">
        <f t="shared" si="11"/>
        <v>0</v>
      </c>
      <c r="O46" s="105">
        <f t="shared" si="11"/>
        <v>0</v>
      </c>
      <c r="P46" s="105">
        <f t="shared" si="11"/>
        <v>1</v>
      </c>
      <c r="Q46" s="105">
        <f t="shared" si="11"/>
        <v>1</v>
      </c>
      <c r="R46" s="105">
        <f t="shared" si="11"/>
        <v>1</v>
      </c>
      <c r="S46" s="105">
        <f t="shared" si="11"/>
        <v>0</v>
      </c>
      <c r="T46" s="105">
        <f t="shared" si="11"/>
        <v>1</v>
      </c>
      <c r="U46" s="105">
        <f t="shared" si="11"/>
        <v>1</v>
      </c>
      <c r="V46" s="105">
        <f t="shared" si="11"/>
        <v>1</v>
      </c>
      <c r="W46" s="105">
        <f t="shared" si="11"/>
        <v>1</v>
      </c>
      <c r="X46" s="105">
        <f t="shared" si="11"/>
        <v>0</v>
      </c>
      <c r="Y46" s="105">
        <f t="shared" si="11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</row>
    <row r="47" spans="3:73" s="78" customFormat="1" ht="21.75" customHeight="1" x14ac:dyDescent="0.3">
      <c r="C47" s="104"/>
      <c r="D47" s="105">
        <f t="shared" si="10"/>
        <v>0</v>
      </c>
      <c r="E47" s="105">
        <f t="shared" si="10"/>
        <v>1</v>
      </c>
      <c r="F47" s="105">
        <f t="shared" si="10"/>
        <v>0</v>
      </c>
      <c r="G47" s="105">
        <f t="shared" si="10"/>
        <v>0</v>
      </c>
      <c r="H47" s="105">
        <f t="shared" si="10"/>
        <v>1</v>
      </c>
      <c r="I47" s="105"/>
      <c r="J47" s="105">
        <f t="shared" si="11"/>
        <v>1</v>
      </c>
      <c r="K47" s="105">
        <f t="shared" si="11"/>
        <v>0</v>
      </c>
      <c r="L47" s="105">
        <f t="shared" si="11"/>
        <v>0</v>
      </c>
      <c r="M47" s="105">
        <f t="shared" si="11"/>
        <v>1</v>
      </c>
      <c r="N47" s="105">
        <f t="shared" si="11"/>
        <v>1</v>
      </c>
      <c r="O47" s="105">
        <f t="shared" si="11"/>
        <v>0</v>
      </c>
      <c r="P47" s="105">
        <f t="shared" si="11"/>
        <v>0</v>
      </c>
      <c r="Q47" s="105">
        <f t="shared" si="11"/>
        <v>1</v>
      </c>
      <c r="R47" s="105">
        <f t="shared" si="11"/>
        <v>1</v>
      </c>
      <c r="S47" s="105">
        <f t="shared" si="11"/>
        <v>0</v>
      </c>
      <c r="T47" s="105">
        <f t="shared" si="11"/>
        <v>1</v>
      </c>
      <c r="U47" s="105">
        <f t="shared" si="11"/>
        <v>1</v>
      </c>
      <c r="V47" s="105">
        <f t="shared" si="11"/>
        <v>0</v>
      </c>
      <c r="W47" s="105">
        <f t="shared" si="11"/>
        <v>1</v>
      </c>
      <c r="X47" s="105">
        <f t="shared" si="11"/>
        <v>0</v>
      </c>
      <c r="Y47" s="105">
        <f t="shared" si="11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</row>
    <row r="48" spans="3:73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4">
    <cfRule type="cellIs" dxfId="17" priority="2" operator="equal">
      <formula>D$4</formula>
    </cfRule>
  </conditionalFormatting>
  <conditionalFormatting sqref="AA5">
    <cfRule type="cellIs" dxfId="16" priority="1" operator="equal">
      <formula>AA$4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477C-C239-4D0E-B911-60E12291E27F}">
  <sheetPr>
    <tabColor theme="0" tint="-0.34998626667073579"/>
  </sheetPr>
  <dimension ref="C1:BY58"/>
  <sheetViews>
    <sheetView topLeftCell="A3" zoomScaleNormal="100" workbookViewId="0">
      <selection activeCell="Z12" sqref="Z12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6.77734375" style="14" customWidth="1"/>
    <col min="27" max="27" width="6" style="13" customWidth="1"/>
    <col min="28" max="28" width="2.33203125" style="12" customWidth="1"/>
    <col min="29" max="29" width="8.33203125" style="12" customWidth="1"/>
    <col min="30" max="31" width="4.5546875" style="12" customWidth="1"/>
    <col min="32" max="32" width="4.5546875" style="12" hidden="1" customWidth="1"/>
    <col min="33" max="49" width="4.44140625" style="26" hidden="1" customWidth="1"/>
    <col min="50" max="52" width="7.33203125" style="26" hidden="1" customWidth="1"/>
    <col min="53" max="53" width="5.33203125" style="12" customWidth="1"/>
    <col min="54" max="70" width="4.44140625" style="101" customWidth="1"/>
    <col min="71" max="73" width="5.109375" style="13"/>
    <col min="74" max="16384" width="5.109375" style="12"/>
  </cols>
  <sheetData>
    <row r="1" spans="3:77" ht="15.6" customHeight="1" thickBot="1" x14ac:dyDescent="0.35"/>
    <row r="2" spans="3:77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5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7" ht="165.6" customHeight="1" thickBot="1" x14ac:dyDescent="0.3">
      <c r="C3" s="19"/>
      <c r="D3" s="72" t="s">
        <v>165</v>
      </c>
      <c r="E3" s="72" t="s">
        <v>167</v>
      </c>
      <c r="F3" s="72" t="s">
        <v>168</v>
      </c>
      <c r="G3" s="72" t="s">
        <v>166</v>
      </c>
      <c r="H3" s="72" t="s">
        <v>169</v>
      </c>
      <c r="I3" s="82"/>
      <c r="J3" s="31" t="s">
        <v>164</v>
      </c>
      <c r="K3" s="27" t="s">
        <v>163</v>
      </c>
      <c r="L3" s="27" t="s">
        <v>162</v>
      </c>
      <c r="M3" s="27" t="s">
        <v>161</v>
      </c>
      <c r="N3" s="27" t="s">
        <v>160</v>
      </c>
      <c r="O3" s="27" t="s">
        <v>159</v>
      </c>
      <c r="P3" s="27" t="s">
        <v>158</v>
      </c>
      <c r="Q3" s="27" t="s">
        <v>157</v>
      </c>
      <c r="R3" s="27" t="s">
        <v>156</v>
      </c>
      <c r="S3" s="27" t="s">
        <v>155</v>
      </c>
      <c r="T3" s="27" t="s">
        <v>154</v>
      </c>
      <c r="U3" s="27" t="s">
        <v>153</v>
      </c>
      <c r="V3" s="27" t="s">
        <v>152</v>
      </c>
      <c r="W3" s="27" t="s">
        <v>151</v>
      </c>
      <c r="X3" s="176"/>
      <c r="Y3" s="31" t="s">
        <v>150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e">
        <f>C22</f>
        <v>#REF!</v>
      </c>
      <c r="AY3" s="134" t="str">
        <f>C23</f>
        <v>Jamie</v>
      </c>
      <c r="AZ3" s="134" t="str">
        <f>C24</f>
        <v>Kelly</v>
      </c>
      <c r="BB3" s="180" t="str">
        <f>C5</f>
        <v>Fred</v>
      </c>
      <c r="BC3" s="180" t="str">
        <f>C6</f>
        <v>Joni</v>
      </c>
      <c r="BD3" s="180" t="str">
        <f>C7</f>
        <v>Tara</v>
      </c>
      <c r="BE3" s="180" t="str">
        <f>C8</f>
        <v>Roger</v>
      </c>
      <c r="BF3" s="180" t="s">
        <v>39</v>
      </c>
      <c r="BG3" s="180" t="str">
        <f>C10</f>
        <v>Jackie</v>
      </c>
      <c r="BH3" s="180" t="str">
        <f>C11</f>
        <v>Darla</v>
      </c>
      <c r="BI3" s="180" t="str">
        <f>C12</f>
        <v>Kieran</v>
      </c>
      <c r="BJ3" s="180" t="str">
        <f>C13</f>
        <v>Kaidan</v>
      </c>
      <c r="BK3" s="180" t="str">
        <f>C14</f>
        <v>Jim</v>
      </c>
      <c r="BL3" s="180" t="str">
        <f>C15</f>
        <v>Lisa</v>
      </c>
      <c r="BM3" s="180" t="str">
        <f>C16</f>
        <v>Stuart</v>
      </c>
      <c r="BN3" s="180" t="str">
        <f>C17</f>
        <v>Debbie</v>
      </c>
      <c r="BO3" s="180" t="str">
        <f>C18</f>
        <v>Scott</v>
      </c>
      <c r="BP3" s="180" t="str">
        <f>C19</f>
        <v>Michelle</v>
      </c>
      <c r="BQ3" s="180" t="str">
        <f>C20</f>
        <v>Teri</v>
      </c>
      <c r="BR3" s="180" t="str">
        <f>C21</f>
        <v>Steve</v>
      </c>
      <c r="BS3" s="180" t="e">
        <f>C22</f>
        <v>#REF!</v>
      </c>
      <c r="BT3" s="180" t="str">
        <f>C23</f>
        <v>Jamie</v>
      </c>
      <c r="BU3" s="180" t="str">
        <f>C24</f>
        <v>Kelly</v>
      </c>
    </row>
    <row r="4" spans="3:77" s="24" customFormat="1" ht="20.25" customHeight="1" thickBot="1" x14ac:dyDescent="0.35">
      <c r="C4" s="29" t="s">
        <v>13</v>
      </c>
      <c r="D4" s="30" t="s">
        <v>198</v>
      </c>
      <c r="E4" s="30" t="s">
        <v>128</v>
      </c>
      <c r="F4" s="30" t="s">
        <v>171</v>
      </c>
      <c r="G4" s="30" t="s">
        <v>124</v>
      </c>
      <c r="H4" s="30" t="s">
        <v>140</v>
      </c>
      <c r="I4" s="30"/>
      <c r="J4" s="30" t="s">
        <v>129</v>
      </c>
      <c r="K4" s="30" t="s">
        <v>132</v>
      </c>
      <c r="L4" s="30" t="s">
        <v>138</v>
      </c>
      <c r="M4" s="30" t="s">
        <v>135</v>
      </c>
      <c r="N4" s="30" t="s">
        <v>133</v>
      </c>
      <c r="O4" s="30" t="s">
        <v>123</v>
      </c>
      <c r="P4" s="30" t="s">
        <v>132</v>
      </c>
      <c r="Q4" s="30" t="s">
        <v>130</v>
      </c>
      <c r="R4" s="30" t="s">
        <v>196</v>
      </c>
      <c r="S4" s="30" t="s">
        <v>126</v>
      </c>
      <c r="T4" s="30" t="s">
        <v>121</v>
      </c>
      <c r="U4" s="30" t="s">
        <v>126</v>
      </c>
      <c r="V4" s="30" t="s">
        <v>176</v>
      </c>
      <c r="W4" s="30" t="s">
        <v>124</v>
      </c>
      <c r="X4" s="30" t="s">
        <v>81</v>
      </c>
      <c r="Y4" s="30" t="s">
        <v>124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138"/>
      <c r="BA4" s="26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23"/>
    </row>
    <row r="5" spans="3:77" s="2" customFormat="1" ht="20.25" customHeight="1" thickBot="1" x14ac:dyDescent="0.35">
      <c r="C5" s="70" t="str">
        <f>'GRAND TOTALS'!C2</f>
        <v>Fred</v>
      </c>
      <c r="D5" s="91" t="str">
        <f>AG5</f>
        <v>A</v>
      </c>
      <c r="E5" s="91" t="str">
        <f>AG6</f>
        <v>L</v>
      </c>
      <c r="F5" s="91" t="str">
        <f>AG7</f>
        <v>O</v>
      </c>
      <c r="G5" s="91" t="str">
        <f>AG8</f>
        <v>B</v>
      </c>
      <c r="H5" s="91" t="str">
        <f>AG9</f>
        <v>W</v>
      </c>
      <c r="I5" s="91"/>
      <c r="J5" s="91" t="str">
        <f>AG10</f>
        <v>D</v>
      </c>
      <c r="K5" s="91" t="str">
        <f>AG11</f>
        <v>J</v>
      </c>
      <c r="L5" s="91" t="str">
        <f>AG12</f>
        <v>H</v>
      </c>
      <c r="M5" s="91" t="str">
        <f>AG13</f>
        <v>C</v>
      </c>
      <c r="N5" s="91" t="str">
        <f>AG14</f>
        <v>N</v>
      </c>
      <c r="O5" s="91" t="str">
        <f>AG15</f>
        <v>M</v>
      </c>
      <c r="P5" s="91" t="str">
        <f>AG16</f>
        <v>J</v>
      </c>
      <c r="Q5" s="91" t="str">
        <f>AG17</f>
        <v>P</v>
      </c>
      <c r="R5" s="91" t="str">
        <f>AG18</f>
        <v>G</v>
      </c>
      <c r="S5" s="177" t="str">
        <f>AG19</f>
        <v>C</v>
      </c>
      <c r="T5" s="91" t="str">
        <f>AG20</f>
        <v>C</v>
      </c>
      <c r="U5" s="91" t="str">
        <f>AG21</f>
        <v>D</v>
      </c>
      <c r="V5" s="91" t="str">
        <f>AG22</f>
        <v>SE</v>
      </c>
      <c r="W5" s="91" t="str">
        <f>AG23</f>
        <v>A</v>
      </c>
      <c r="X5" s="91" t="str">
        <f>AG24</f>
        <v/>
      </c>
      <c r="Y5" s="91" t="str">
        <f>AG25</f>
        <v>B</v>
      </c>
      <c r="Z5" s="172">
        <f t="shared" ref="Z5:Z20" si="0">SUM(D28:Y28)</f>
        <v>10</v>
      </c>
      <c r="AA5" s="91" t="str">
        <f>AG26</f>
        <v>52</v>
      </c>
      <c r="AC5" s="21">
        <f>Z5+Week4!AC5</f>
        <v>31</v>
      </c>
      <c r="AG5" s="142" t="str">
        <f t="shared" ref="AG5:AV20" si="1">TRIM(BB5)</f>
        <v>A</v>
      </c>
      <c r="AH5" s="142" t="str">
        <f t="shared" si="1"/>
        <v>A</v>
      </c>
      <c r="AI5" s="142" t="str">
        <f t="shared" si="1"/>
        <v>A</v>
      </c>
      <c r="AJ5" s="142" t="str">
        <f t="shared" si="1"/>
        <v>G</v>
      </c>
      <c r="AK5" s="142" t="str">
        <f t="shared" si="1"/>
        <v>G</v>
      </c>
      <c r="AL5" s="142" t="str">
        <f t="shared" si="1"/>
        <v>A</v>
      </c>
      <c r="AM5" s="142" t="str">
        <f t="shared" si="1"/>
        <v>A</v>
      </c>
      <c r="AN5" s="142" t="str">
        <f t="shared" si="1"/>
        <v>G</v>
      </c>
      <c r="AO5" s="142" t="str">
        <f t="shared" si="1"/>
        <v>A</v>
      </c>
      <c r="AP5" s="142" t="str">
        <f t="shared" si="1"/>
        <v>G</v>
      </c>
      <c r="AQ5" s="142" t="str">
        <f t="shared" si="1"/>
        <v>G</v>
      </c>
      <c r="AR5" s="142" t="str">
        <f t="shared" si="1"/>
        <v>A</v>
      </c>
      <c r="AS5" s="142" t="str">
        <f t="shared" si="1"/>
        <v>A</v>
      </c>
      <c r="AT5" s="142" t="str">
        <f t="shared" si="1"/>
        <v>A</v>
      </c>
      <c r="AU5" s="142" t="str">
        <f t="shared" si="1"/>
        <v>A</v>
      </c>
      <c r="AV5" s="142" t="str">
        <f t="shared" si="1"/>
        <v>A</v>
      </c>
      <c r="AW5" s="142" t="str">
        <f t="shared" ref="AW5:AZ22" si="2">TRIM(BR5)</f>
        <v>A</v>
      </c>
      <c r="AX5" s="142" t="str">
        <f t="shared" si="2"/>
        <v/>
      </c>
      <c r="AY5" s="142" t="str">
        <f t="shared" si="2"/>
        <v>G</v>
      </c>
      <c r="AZ5" s="142" t="str">
        <f t="shared" si="2"/>
        <v>A</v>
      </c>
      <c r="BA5" s="81"/>
      <c r="BB5" s="169" t="s">
        <v>140</v>
      </c>
      <c r="BC5" s="139" t="s">
        <v>140</v>
      </c>
      <c r="BD5" s="139" t="s">
        <v>140</v>
      </c>
      <c r="BE5" s="169" t="s">
        <v>121</v>
      </c>
      <c r="BF5" s="169" t="s">
        <v>121</v>
      </c>
      <c r="BG5" s="169" t="s">
        <v>140</v>
      </c>
      <c r="BH5" s="169" t="s">
        <v>140</v>
      </c>
      <c r="BI5" s="139" t="s">
        <v>121</v>
      </c>
      <c r="BJ5" s="139" t="s">
        <v>140</v>
      </c>
      <c r="BK5" s="139" t="s">
        <v>121</v>
      </c>
      <c r="BL5" s="169" t="s">
        <v>121</v>
      </c>
      <c r="BM5" s="139" t="s">
        <v>140</v>
      </c>
      <c r="BN5" s="139" t="s">
        <v>140</v>
      </c>
      <c r="BO5" s="139" t="s">
        <v>140</v>
      </c>
      <c r="BP5" s="139" t="s">
        <v>140</v>
      </c>
      <c r="BQ5" s="139" t="s">
        <v>140</v>
      </c>
      <c r="BR5" s="169" t="s">
        <v>140</v>
      </c>
      <c r="BS5" s="157"/>
      <c r="BT5" s="139" t="s">
        <v>121</v>
      </c>
      <c r="BU5" s="139" t="s">
        <v>140</v>
      </c>
      <c r="BV5" s="140">
        <v>4.1666666666666664E-2</v>
      </c>
      <c r="BW5" s="139" t="s">
        <v>140</v>
      </c>
      <c r="BX5" s="125"/>
      <c r="BY5" s="124"/>
    </row>
    <row r="6" spans="3:77" s="2" customFormat="1" ht="20.25" customHeight="1" thickBot="1" x14ac:dyDescent="0.35">
      <c r="C6" s="70" t="str">
        <f>'GRAND TOTALS'!C3</f>
        <v>Joni</v>
      </c>
      <c r="D6" s="91" t="str">
        <f>AH5</f>
        <v>A</v>
      </c>
      <c r="E6" s="91" t="str">
        <f>AH6</f>
        <v>K</v>
      </c>
      <c r="F6" s="91" t="str">
        <f>AH7</f>
        <v>O</v>
      </c>
      <c r="G6" s="177" t="str">
        <f>AH8</f>
        <v>F</v>
      </c>
      <c r="H6" s="91" t="str">
        <f>AH9</f>
        <v>W</v>
      </c>
      <c r="I6" s="91"/>
      <c r="J6" s="91" t="str">
        <f>AH10</f>
        <v>D</v>
      </c>
      <c r="K6" s="91" t="str">
        <f>AH11</f>
        <v>P</v>
      </c>
      <c r="L6" s="91" t="str">
        <f>AH12</f>
        <v>H</v>
      </c>
      <c r="M6" s="91" t="str">
        <f>AH13</f>
        <v>C</v>
      </c>
      <c r="N6" s="91" t="str">
        <f>AH14</f>
        <v>L</v>
      </c>
      <c r="O6" s="91" t="str">
        <f>AH15</f>
        <v>M</v>
      </c>
      <c r="P6" s="91" t="str">
        <f>AH16</f>
        <v>C</v>
      </c>
      <c r="Q6" s="91" t="str">
        <f>AH17</f>
        <v>P</v>
      </c>
      <c r="R6" s="91" t="str">
        <f>AH18</f>
        <v>W</v>
      </c>
      <c r="S6" s="177" t="str">
        <f>AH19</f>
        <v>C</v>
      </c>
      <c r="T6" s="91" t="str">
        <f>AH20</f>
        <v>C</v>
      </c>
      <c r="U6" s="91" t="str">
        <f>AH21</f>
        <v>D</v>
      </c>
      <c r="V6" s="91" t="str">
        <f>AH22</f>
        <v>SE</v>
      </c>
      <c r="W6" s="91" t="str">
        <f>AH23</f>
        <v>A</v>
      </c>
      <c r="X6" s="91" t="str">
        <f>AH24</f>
        <v/>
      </c>
      <c r="Y6" s="91" t="str">
        <f>AH25</f>
        <v>R</v>
      </c>
      <c r="Z6" s="172">
        <f t="shared" si="0"/>
        <v>6</v>
      </c>
      <c r="AA6" s="91" t="str">
        <f>AH26</f>
        <v>49</v>
      </c>
      <c r="AC6" s="21">
        <f>Z6+Week4!AC6</f>
        <v>30</v>
      </c>
      <c r="AG6" s="142" t="str">
        <f t="shared" si="1"/>
        <v>L</v>
      </c>
      <c r="AH6" s="142" t="str">
        <f t="shared" si="1"/>
        <v>K</v>
      </c>
      <c r="AI6" s="142" t="str">
        <f t="shared" si="1"/>
        <v>L</v>
      </c>
      <c r="AJ6" s="142" t="str">
        <f t="shared" si="1"/>
        <v>L</v>
      </c>
      <c r="AK6" s="142" t="str">
        <f t="shared" si="1"/>
        <v>L</v>
      </c>
      <c r="AL6" s="142" t="str">
        <f t="shared" si="1"/>
        <v>K</v>
      </c>
      <c r="AM6" s="142" t="str">
        <f t="shared" si="1"/>
        <v>L</v>
      </c>
      <c r="AN6" s="142" t="str">
        <f t="shared" si="1"/>
        <v>L</v>
      </c>
      <c r="AO6" s="142" t="str">
        <f t="shared" si="1"/>
        <v>L</v>
      </c>
      <c r="AP6" s="142" t="str">
        <f t="shared" si="1"/>
        <v>L</v>
      </c>
      <c r="AQ6" s="142" t="str">
        <f t="shared" si="1"/>
        <v>L</v>
      </c>
      <c r="AR6" s="142" t="str">
        <f t="shared" si="1"/>
        <v>L</v>
      </c>
      <c r="AS6" s="142" t="str">
        <f t="shared" si="1"/>
        <v>L</v>
      </c>
      <c r="AT6" s="142" t="str">
        <f t="shared" si="1"/>
        <v>L</v>
      </c>
      <c r="AU6" s="142" t="str">
        <f t="shared" si="1"/>
        <v>L</v>
      </c>
      <c r="AV6" s="142" t="str">
        <f t="shared" si="1"/>
        <v>L</v>
      </c>
      <c r="AW6" s="142" t="str">
        <f t="shared" si="2"/>
        <v>L</v>
      </c>
      <c r="AX6" s="142" t="str">
        <f t="shared" si="2"/>
        <v/>
      </c>
      <c r="AY6" s="142" t="str">
        <f t="shared" si="2"/>
        <v>L</v>
      </c>
      <c r="AZ6" s="142" t="str">
        <f t="shared" si="2"/>
        <v>L</v>
      </c>
      <c r="BA6" s="81"/>
      <c r="BB6" s="169" t="s">
        <v>122</v>
      </c>
      <c r="BC6" s="139" t="s">
        <v>128</v>
      </c>
      <c r="BD6" s="139" t="s">
        <v>122</v>
      </c>
      <c r="BE6" s="169" t="s">
        <v>122</v>
      </c>
      <c r="BF6" s="169" t="s">
        <v>122</v>
      </c>
      <c r="BG6" s="169" t="s">
        <v>128</v>
      </c>
      <c r="BH6" s="169" t="s">
        <v>122</v>
      </c>
      <c r="BI6" s="139" t="s">
        <v>122</v>
      </c>
      <c r="BJ6" s="139" t="s">
        <v>122</v>
      </c>
      <c r="BK6" s="139" t="s">
        <v>122</v>
      </c>
      <c r="BL6" s="169" t="s">
        <v>122</v>
      </c>
      <c r="BM6" s="139" t="s">
        <v>122</v>
      </c>
      <c r="BN6" s="139" t="s">
        <v>122</v>
      </c>
      <c r="BO6" s="139" t="s">
        <v>122</v>
      </c>
      <c r="BP6" s="139" t="s">
        <v>122</v>
      </c>
      <c r="BQ6" s="139" t="s">
        <v>122</v>
      </c>
      <c r="BR6" s="169" t="s">
        <v>122</v>
      </c>
      <c r="BS6" s="157"/>
      <c r="BT6" s="139" t="s">
        <v>122</v>
      </c>
      <c r="BU6" s="139" t="s">
        <v>122</v>
      </c>
      <c r="BV6" s="140">
        <v>8.3333333333333329E-2</v>
      </c>
      <c r="BW6" s="139" t="s">
        <v>122</v>
      </c>
      <c r="BX6" s="125"/>
      <c r="BY6" s="124"/>
    </row>
    <row r="7" spans="3:77" s="2" customFormat="1" ht="20.25" customHeight="1" thickBot="1" x14ac:dyDescent="0.35">
      <c r="C7" s="70" t="str">
        <f>'GRAND TOTALS'!C4</f>
        <v>Tara</v>
      </c>
      <c r="D7" s="91" t="str">
        <f>AI5</f>
        <v>A</v>
      </c>
      <c r="E7" s="91" t="str">
        <f>AI6</f>
        <v>L</v>
      </c>
      <c r="F7" s="91" t="str">
        <f>AI7</f>
        <v>O</v>
      </c>
      <c r="G7" s="91" t="str">
        <f>AI8</f>
        <v>B</v>
      </c>
      <c r="H7" s="91" t="str">
        <f>AI9</f>
        <v>W</v>
      </c>
      <c r="I7" s="91"/>
      <c r="J7" s="91" t="str">
        <f>AI10</f>
        <v>D</v>
      </c>
      <c r="K7" s="91" t="str">
        <f>AI11</f>
        <v>J</v>
      </c>
      <c r="L7" s="91" t="str">
        <f>AI12</f>
        <v>H</v>
      </c>
      <c r="M7" s="91" t="str">
        <f>AI13</f>
        <v>C</v>
      </c>
      <c r="N7" s="91" t="str">
        <f>AI14</f>
        <v>N</v>
      </c>
      <c r="O7" s="91" t="str">
        <f>AI15</f>
        <v>M</v>
      </c>
      <c r="P7" s="91" t="str">
        <f>AI16</f>
        <v>J</v>
      </c>
      <c r="Q7" s="91" t="str">
        <f>AI17</f>
        <v>P</v>
      </c>
      <c r="R7" s="91" t="str">
        <f>AI18</f>
        <v>W</v>
      </c>
      <c r="S7" s="91" t="str">
        <f>AI19</f>
        <v>D</v>
      </c>
      <c r="T7" s="91" t="str">
        <f>AI20</f>
        <v>G</v>
      </c>
      <c r="U7" s="91" t="str">
        <f>AI21</f>
        <v>D</v>
      </c>
      <c r="V7" s="91" t="str">
        <f>AI22</f>
        <v>SE</v>
      </c>
      <c r="W7" s="91" t="str">
        <f>AI23</f>
        <v>A</v>
      </c>
      <c r="X7" s="91" t="str">
        <f>AI24</f>
        <v/>
      </c>
      <c r="Y7" s="91" t="str">
        <f>AI25</f>
        <v>R</v>
      </c>
      <c r="Z7" s="172">
        <f t="shared" si="0"/>
        <v>11</v>
      </c>
      <c r="AA7" s="91" t="str">
        <f>AI26</f>
        <v>43</v>
      </c>
      <c r="AC7" s="21">
        <f>Z7+Week4!AC7</f>
        <v>36</v>
      </c>
      <c r="AG7" s="142" t="str">
        <f t="shared" si="1"/>
        <v>O</v>
      </c>
      <c r="AH7" s="142" t="str">
        <f t="shared" si="1"/>
        <v>O</v>
      </c>
      <c r="AI7" s="142" t="str">
        <f t="shared" si="1"/>
        <v>O</v>
      </c>
      <c r="AJ7" s="142" t="str">
        <f t="shared" si="1"/>
        <v>O</v>
      </c>
      <c r="AK7" s="142" t="str">
        <f t="shared" si="1"/>
        <v>U</v>
      </c>
      <c r="AL7" s="142" t="str">
        <f t="shared" si="1"/>
        <v>O</v>
      </c>
      <c r="AM7" s="142" t="str">
        <f t="shared" si="1"/>
        <v>O</v>
      </c>
      <c r="AN7" s="142" t="str">
        <f t="shared" si="1"/>
        <v>O</v>
      </c>
      <c r="AO7" s="142" t="str">
        <f t="shared" si="1"/>
        <v>O</v>
      </c>
      <c r="AP7" s="142" t="str">
        <f t="shared" si="1"/>
        <v>O</v>
      </c>
      <c r="AQ7" s="142" t="str">
        <f t="shared" si="1"/>
        <v>O</v>
      </c>
      <c r="AR7" s="142" t="str">
        <f t="shared" si="1"/>
        <v>O</v>
      </c>
      <c r="AS7" s="142" t="str">
        <f t="shared" si="1"/>
        <v>O</v>
      </c>
      <c r="AT7" s="142" t="str">
        <f t="shared" si="1"/>
        <v>O</v>
      </c>
      <c r="AU7" s="142" t="str">
        <f t="shared" si="1"/>
        <v>U</v>
      </c>
      <c r="AV7" s="142" t="str">
        <f t="shared" si="1"/>
        <v>O</v>
      </c>
      <c r="AW7" s="142" t="str">
        <f t="shared" si="2"/>
        <v>O</v>
      </c>
      <c r="AX7" s="142" t="str">
        <f t="shared" si="2"/>
        <v/>
      </c>
      <c r="AY7" s="142" t="str">
        <f t="shared" si="2"/>
        <v>O</v>
      </c>
      <c r="AZ7" s="142" t="str">
        <f t="shared" si="2"/>
        <v>O</v>
      </c>
      <c r="BA7" s="81"/>
      <c r="BB7" s="169" t="s">
        <v>142</v>
      </c>
      <c r="BC7" s="139" t="s">
        <v>142</v>
      </c>
      <c r="BD7" s="139" t="s">
        <v>142</v>
      </c>
      <c r="BE7" s="169" t="s">
        <v>142</v>
      </c>
      <c r="BF7" s="169" t="s">
        <v>171</v>
      </c>
      <c r="BG7" s="169" t="s">
        <v>142</v>
      </c>
      <c r="BH7" s="169" t="s">
        <v>142</v>
      </c>
      <c r="BI7" s="139" t="s">
        <v>142</v>
      </c>
      <c r="BJ7" s="139" t="s">
        <v>142</v>
      </c>
      <c r="BK7" s="139" t="s">
        <v>142</v>
      </c>
      <c r="BL7" s="169" t="s">
        <v>142</v>
      </c>
      <c r="BM7" s="139" t="s">
        <v>142</v>
      </c>
      <c r="BN7" s="139" t="s">
        <v>142</v>
      </c>
      <c r="BO7" s="139" t="s">
        <v>142</v>
      </c>
      <c r="BP7" s="139" t="s">
        <v>171</v>
      </c>
      <c r="BQ7" s="139" t="s">
        <v>142</v>
      </c>
      <c r="BR7" s="169" t="s">
        <v>142</v>
      </c>
      <c r="BS7" s="157"/>
      <c r="BT7" s="139" t="s">
        <v>142</v>
      </c>
      <c r="BU7" s="139" t="s">
        <v>142</v>
      </c>
      <c r="BV7" s="140">
        <v>0.125</v>
      </c>
      <c r="BW7" s="139" t="s">
        <v>142</v>
      </c>
      <c r="BX7" s="125"/>
      <c r="BY7" s="124"/>
    </row>
    <row r="8" spans="3:77" s="2" customFormat="1" ht="20.25" customHeight="1" thickBot="1" x14ac:dyDescent="0.35">
      <c r="C8" s="70" t="str">
        <f>'GRAND TOTALS'!C5</f>
        <v>Roger</v>
      </c>
      <c r="D8" s="177" t="str">
        <f>AJ5</f>
        <v>G</v>
      </c>
      <c r="E8" s="91" t="str">
        <f>AJ6</f>
        <v>L</v>
      </c>
      <c r="F8" s="91" t="str">
        <f>AJ7</f>
        <v>O</v>
      </c>
      <c r="G8" s="91" t="str">
        <f>AJ8</f>
        <v>B</v>
      </c>
      <c r="H8" s="177" t="str">
        <f>AJ9</f>
        <v>A</v>
      </c>
      <c r="I8" s="91"/>
      <c r="J8" s="91" t="str">
        <f>AJ10</f>
        <v>D</v>
      </c>
      <c r="K8" s="91" t="str">
        <f>AJ11</f>
        <v>P</v>
      </c>
      <c r="L8" s="91" t="str">
        <f>AJ12</f>
        <v>H</v>
      </c>
      <c r="M8" s="91" t="str">
        <f>AJ13</f>
        <v>C</v>
      </c>
      <c r="N8" s="91" t="str">
        <f>AJ14</f>
        <v>N</v>
      </c>
      <c r="O8" s="91" t="str">
        <f>AJ15</f>
        <v>M</v>
      </c>
      <c r="P8" s="91" t="str">
        <f>AJ16</f>
        <v>C</v>
      </c>
      <c r="Q8" s="91" t="str">
        <f>AJ17</f>
        <v>P</v>
      </c>
      <c r="R8" s="91" t="str">
        <f>AJ18</f>
        <v>W</v>
      </c>
      <c r="S8" s="91" t="str">
        <f>AJ19</f>
        <v>D</v>
      </c>
      <c r="T8" s="91" t="str">
        <f>AJ20</f>
        <v>G</v>
      </c>
      <c r="U8" s="91" t="str">
        <f>AJ21</f>
        <v>D</v>
      </c>
      <c r="V8" s="91" t="str">
        <f>AJ22</f>
        <v>SE</v>
      </c>
      <c r="W8" s="91" t="str">
        <f>AJ23</f>
        <v>B</v>
      </c>
      <c r="X8" s="91" t="str">
        <f>AJ24</f>
        <v/>
      </c>
      <c r="Y8" s="91" t="str">
        <f>AJ25</f>
        <v>B</v>
      </c>
      <c r="Z8" s="172">
        <f t="shared" si="0"/>
        <v>13</v>
      </c>
      <c r="AA8" s="91" t="str">
        <f>AJ26</f>
        <v>44</v>
      </c>
      <c r="AC8" s="21">
        <f>Z8+Week4!AC8</f>
        <v>41</v>
      </c>
      <c r="AG8" s="142" t="str">
        <f t="shared" si="1"/>
        <v>B</v>
      </c>
      <c r="AH8" s="142" t="str">
        <f t="shared" si="1"/>
        <v>F</v>
      </c>
      <c r="AI8" s="142" t="str">
        <f t="shared" si="1"/>
        <v>B</v>
      </c>
      <c r="AJ8" s="142" t="str">
        <f t="shared" si="1"/>
        <v>B</v>
      </c>
      <c r="AK8" s="142" t="str">
        <f t="shared" si="1"/>
        <v>B</v>
      </c>
      <c r="AL8" s="142" t="str">
        <f t="shared" si="1"/>
        <v>F</v>
      </c>
      <c r="AM8" s="142" t="str">
        <f t="shared" si="1"/>
        <v>B</v>
      </c>
      <c r="AN8" s="142" t="str">
        <f t="shared" si="1"/>
        <v>B</v>
      </c>
      <c r="AO8" s="142" t="str">
        <f t="shared" si="1"/>
        <v>B</v>
      </c>
      <c r="AP8" s="142" t="str">
        <f t="shared" si="1"/>
        <v>B</v>
      </c>
      <c r="AQ8" s="142" t="str">
        <f t="shared" si="1"/>
        <v>B</v>
      </c>
      <c r="AR8" s="142" t="str">
        <f t="shared" si="1"/>
        <v>B</v>
      </c>
      <c r="AS8" s="142" t="str">
        <f t="shared" si="1"/>
        <v>B</v>
      </c>
      <c r="AT8" s="142" t="str">
        <f t="shared" si="1"/>
        <v>B</v>
      </c>
      <c r="AU8" s="142" t="str">
        <f t="shared" si="1"/>
        <v>B</v>
      </c>
      <c r="AV8" s="142" t="str">
        <f t="shared" si="1"/>
        <v>B</v>
      </c>
      <c r="AW8" s="142" t="str">
        <f t="shared" si="2"/>
        <v>B</v>
      </c>
      <c r="AX8" s="142" t="str">
        <f t="shared" si="2"/>
        <v/>
      </c>
      <c r="AY8" s="142" t="str">
        <f t="shared" si="2"/>
        <v>B</v>
      </c>
      <c r="AZ8" s="142" t="str">
        <f t="shared" si="2"/>
        <v>B</v>
      </c>
      <c r="BA8" s="81"/>
      <c r="BB8" s="169" t="s">
        <v>124</v>
      </c>
      <c r="BC8" s="139" t="s">
        <v>139</v>
      </c>
      <c r="BD8" s="139" t="s">
        <v>124</v>
      </c>
      <c r="BE8" s="169" t="s">
        <v>124</v>
      </c>
      <c r="BF8" s="169" t="s">
        <v>124</v>
      </c>
      <c r="BG8" s="169" t="s">
        <v>139</v>
      </c>
      <c r="BH8" s="169" t="s">
        <v>124</v>
      </c>
      <c r="BI8" s="139" t="s">
        <v>124</v>
      </c>
      <c r="BJ8" s="139" t="s">
        <v>124</v>
      </c>
      <c r="BK8" s="139" t="s">
        <v>124</v>
      </c>
      <c r="BL8" s="169" t="s">
        <v>124</v>
      </c>
      <c r="BM8" s="139" t="s">
        <v>124</v>
      </c>
      <c r="BN8" s="139" t="s">
        <v>124</v>
      </c>
      <c r="BO8" s="139" t="s">
        <v>124</v>
      </c>
      <c r="BP8" s="139" t="s">
        <v>124</v>
      </c>
      <c r="BQ8" s="139" t="s">
        <v>124</v>
      </c>
      <c r="BR8" s="169" t="s">
        <v>124</v>
      </c>
      <c r="BS8" s="157"/>
      <c r="BT8" s="139" t="s">
        <v>124</v>
      </c>
      <c r="BU8" s="139" t="s">
        <v>124</v>
      </c>
      <c r="BV8" s="140">
        <v>0.16666666666666666</v>
      </c>
      <c r="BW8" s="139" t="s">
        <v>124</v>
      </c>
      <c r="BX8" s="125"/>
      <c r="BY8" s="124"/>
    </row>
    <row r="9" spans="3:77" s="2" customFormat="1" ht="20.25" customHeight="1" thickBot="1" x14ac:dyDescent="0.35">
      <c r="C9" s="70" t="str">
        <f>'GRAND TOTALS'!C6</f>
        <v>Jeanne</v>
      </c>
      <c r="D9" s="177" t="str">
        <f>AK5</f>
        <v>G</v>
      </c>
      <c r="E9" s="91" t="str">
        <f>AK6</f>
        <v>L</v>
      </c>
      <c r="F9" s="177" t="str">
        <f>AK7</f>
        <v>U</v>
      </c>
      <c r="G9" s="91" t="str">
        <f>AK8</f>
        <v>B</v>
      </c>
      <c r="H9" s="177" t="str">
        <f>AK9</f>
        <v>A</v>
      </c>
      <c r="I9" s="91"/>
      <c r="J9" s="177" t="str">
        <f>AK10</f>
        <v>T</v>
      </c>
      <c r="K9" s="91" t="str">
        <f>AK11</f>
        <v>P</v>
      </c>
      <c r="L9" s="91" t="str">
        <f>AK12</f>
        <v>H</v>
      </c>
      <c r="M9" s="91" t="str">
        <f>AK13</f>
        <v>C</v>
      </c>
      <c r="N9" s="91" t="str">
        <f>AK14</f>
        <v>L</v>
      </c>
      <c r="O9" s="91" t="str">
        <f>AK15</f>
        <v>M</v>
      </c>
      <c r="P9" s="91" t="str">
        <f>AK16</f>
        <v>C</v>
      </c>
      <c r="Q9" s="177" t="str">
        <f>AK17</f>
        <v>I</v>
      </c>
      <c r="R9" s="91" t="str">
        <f>AK18</f>
        <v>G</v>
      </c>
      <c r="S9" s="91" t="str">
        <f>AK19</f>
        <v>D</v>
      </c>
      <c r="T9" s="91" t="str">
        <f>AK20</f>
        <v>C</v>
      </c>
      <c r="U9" s="91" t="str">
        <f>AK21</f>
        <v>D</v>
      </c>
      <c r="V9" s="91" t="str">
        <f>AK22</f>
        <v>SF</v>
      </c>
      <c r="W9" s="91" t="str">
        <f>AK23</f>
        <v>B</v>
      </c>
      <c r="X9" s="91" t="str">
        <f>AK24</f>
        <v/>
      </c>
      <c r="Y9" s="91" t="str">
        <f>AK25</f>
        <v>B</v>
      </c>
      <c r="Z9" s="172">
        <f t="shared" si="0"/>
        <v>13</v>
      </c>
      <c r="AA9" s="91" t="str">
        <f>AK26</f>
        <v>45</v>
      </c>
      <c r="AC9" s="21">
        <f>Z9+Week4!AC9</f>
        <v>33</v>
      </c>
      <c r="AG9" s="142" t="str">
        <f t="shared" si="1"/>
        <v>W</v>
      </c>
      <c r="AH9" s="142" t="str">
        <f t="shared" si="1"/>
        <v>W</v>
      </c>
      <c r="AI9" s="142" t="str">
        <f t="shared" si="1"/>
        <v>W</v>
      </c>
      <c r="AJ9" s="142" t="str">
        <f t="shared" si="1"/>
        <v>A</v>
      </c>
      <c r="AK9" s="142" t="str">
        <f t="shared" si="1"/>
        <v>A</v>
      </c>
      <c r="AL9" s="142" t="str">
        <f t="shared" si="1"/>
        <v>W</v>
      </c>
      <c r="AM9" s="142" t="str">
        <f t="shared" si="1"/>
        <v>A</v>
      </c>
      <c r="AN9" s="142" t="str">
        <f t="shared" si="1"/>
        <v>W</v>
      </c>
      <c r="AO9" s="142" t="str">
        <f t="shared" si="1"/>
        <v>A</v>
      </c>
      <c r="AP9" s="142" t="str">
        <f t="shared" si="1"/>
        <v/>
      </c>
      <c r="AQ9" s="142" t="str">
        <f t="shared" si="1"/>
        <v>W</v>
      </c>
      <c r="AR9" s="142" t="str">
        <f t="shared" si="1"/>
        <v>A</v>
      </c>
      <c r="AS9" s="142" t="str">
        <f t="shared" si="1"/>
        <v>A</v>
      </c>
      <c r="AT9" s="142" t="str">
        <f t="shared" si="1"/>
        <v>A</v>
      </c>
      <c r="AU9" s="142" t="str">
        <f t="shared" si="1"/>
        <v>W</v>
      </c>
      <c r="AV9" s="142" t="str">
        <f t="shared" si="1"/>
        <v>W</v>
      </c>
      <c r="AW9" s="142" t="str">
        <f t="shared" si="2"/>
        <v>W</v>
      </c>
      <c r="AX9" s="142" t="str">
        <f t="shared" si="2"/>
        <v/>
      </c>
      <c r="AY9" s="142" t="str">
        <f t="shared" si="2"/>
        <v>W</v>
      </c>
      <c r="AZ9" s="142" t="str">
        <f t="shared" si="2"/>
        <v>A</v>
      </c>
      <c r="BA9" s="81"/>
      <c r="BB9" s="169" t="s">
        <v>141</v>
      </c>
      <c r="BC9" s="139" t="s">
        <v>141</v>
      </c>
      <c r="BD9" s="139" t="s">
        <v>141</v>
      </c>
      <c r="BE9" s="169" t="s">
        <v>140</v>
      </c>
      <c r="BF9" s="169" t="s">
        <v>140</v>
      </c>
      <c r="BG9" s="169" t="s">
        <v>141</v>
      </c>
      <c r="BH9" s="169" t="s">
        <v>140</v>
      </c>
      <c r="BI9" s="139" t="s">
        <v>141</v>
      </c>
      <c r="BJ9" s="139" t="s">
        <v>140</v>
      </c>
      <c r="BK9" s="139"/>
      <c r="BL9" s="169" t="s">
        <v>141</v>
      </c>
      <c r="BM9" s="139" t="s">
        <v>140</v>
      </c>
      <c r="BN9" s="139" t="s">
        <v>140</v>
      </c>
      <c r="BO9" s="139" t="s">
        <v>140</v>
      </c>
      <c r="BP9" s="139" t="s">
        <v>141</v>
      </c>
      <c r="BQ9" s="139" t="s">
        <v>141</v>
      </c>
      <c r="BR9" s="169" t="s">
        <v>141</v>
      </c>
      <c r="BS9" s="157"/>
      <c r="BT9" s="139" t="s">
        <v>141</v>
      </c>
      <c r="BU9" s="139" t="s">
        <v>140</v>
      </c>
      <c r="BV9" s="140">
        <v>0.20833333333333334</v>
      </c>
      <c r="BW9" s="139" t="s">
        <v>140</v>
      </c>
      <c r="BX9" s="125"/>
      <c r="BY9" s="124"/>
    </row>
    <row r="10" spans="3:77" s="2" customFormat="1" ht="20.25" customHeight="1" thickBot="1" x14ac:dyDescent="0.35">
      <c r="C10" s="70" t="str">
        <f>'GRAND TOTALS'!C7</f>
        <v>Jackie</v>
      </c>
      <c r="D10" s="91" t="str">
        <f>AL5</f>
        <v>A</v>
      </c>
      <c r="E10" s="177" t="str">
        <f>AL6</f>
        <v>K</v>
      </c>
      <c r="F10" s="91" t="str">
        <f>AL7</f>
        <v>O</v>
      </c>
      <c r="G10" s="177" t="str">
        <f>AL8</f>
        <v>F</v>
      </c>
      <c r="H10" s="91" t="str">
        <f>AL9</f>
        <v>W</v>
      </c>
      <c r="I10" s="91"/>
      <c r="J10" s="91" t="str">
        <f>AL10</f>
        <v>D</v>
      </c>
      <c r="K10" s="91" t="str">
        <f>AL11</f>
        <v>J</v>
      </c>
      <c r="L10" s="177" t="str">
        <f>AL12</f>
        <v>T</v>
      </c>
      <c r="M10" s="177" t="str">
        <f>AL13</f>
        <v>M</v>
      </c>
      <c r="N10" s="91" t="str">
        <f>AL14</f>
        <v>N</v>
      </c>
      <c r="O10" s="91" t="str">
        <f>AL15</f>
        <v>N</v>
      </c>
      <c r="P10" s="91" t="str">
        <f>AL16</f>
        <v>J</v>
      </c>
      <c r="Q10" s="91" t="str">
        <f>AL17</f>
        <v>P</v>
      </c>
      <c r="R10" s="91" t="str">
        <f>AL18</f>
        <v>W</v>
      </c>
      <c r="S10" s="177" t="str">
        <f>AL19</f>
        <v>C</v>
      </c>
      <c r="T10" s="91" t="str">
        <f>AL20</f>
        <v>G</v>
      </c>
      <c r="U10" s="177" t="str">
        <f>AL21</f>
        <v>A</v>
      </c>
      <c r="V10" s="91" t="str">
        <f>AL22</f>
        <v>SE</v>
      </c>
      <c r="W10" s="91" t="str">
        <f>AL23</f>
        <v>A</v>
      </c>
      <c r="X10" s="91" t="str">
        <f>AL24</f>
        <v/>
      </c>
      <c r="Y10" s="91" t="str">
        <f>AL25</f>
        <v>R</v>
      </c>
      <c r="Z10" s="179">
        <f t="shared" si="0"/>
        <v>6</v>
      </c>
      <c r="AA10" s="91" t="str">
        <f>AL26</f>
        <v>36</v>
      </c>
      <c r="AC10" s="21">
        <f>Z10+Week4!AC10</f>
        <v>31</v>
      </c>
      <c r="AG10" s="142" t="str">
        <f t="shared" si="1"/>
        <v>D</v>
      </c>
      <c r="AH10" s="142" t="str">
        <f t="shared" si="1"/>
        <v>D</v>
      </c>
      <c r="AI10" s="142" t="str">
        <f t="shared" si="1"/>
        <v>D</v>
      </c>
      <c r="AJ10" s="142" t="str">
        <f t="shared" si="1"/>
        <v>D</v>
      </c>
      <c r="AK10" s="142" t="str">
        <f t="shared" si="1"/>
        <v>T</v>
      </c>
      <c r="AL10" s="142" t="str">
        <f t="shared" si="1"/>
        <v>D</v>
      </c>
      <c r="AM10" s="142" t="str">
        <f t="shared" si="1"/>
        <v>T</v>
      </c>
      <c r="AN10" s="142" t="str">
        <f t="shared" si="1"/>
        <v>D</v>
      </c>
      <c r="AO10" s="142" t="str">
        <f t="shared" si="1"/>
        <v>D</v>
      </c>
      <c r="AP10" s="142" t="str">
        <f t="shared" si="1"/>
        <v>D</v>
      </c>
      <c r="AQ10" s="142" t="str">
        <f t="shared" si="1"/>
        <v>D</v>
      </c>
      <c r="AR10" s="142" t="str">
        <f t="shared" si="1"/>
        <v>D</v>
      </c>
      <c r="AS10" s="142" t="str">
        <f t="shared" si="1"/>
        <v>D</v>
      </c>
      <c r="AT10" s="142" t="str">
        <f t="shared" si="1"/>
        <v>D</v>
      </c>
      <c r="AU10" s="142" t="str">
        <f t="shared" si="1"/>
        <v>T</v>
      </c>
      <c r="AV10" s="142" t="str">
        <f t="shared" si="1"/>
        <v>D</v>
      </c>
      <c r="AW10" s="142" t="str">
        <f t="shared" si="2"/>
        <v>D</v>
      </c>
      <c r="AX10" s="142" t="str">
        <f t="shared" si="2"/>
        <v/>
      </c>
      <c r="AY10" s="142" t="str">
        <f t="shared" si="2"/>
        <v>D</v>
      </c>
      <c r="AZ10" s="142" t="str">
        <f t="shared" si="2"/>
        <v>D</v>
      </c>
      <c r="BA10" s="81"/>
      <c r="BB10" s="169" t="s">
        <v>126</v>
      </c>
      <c r="BC10" s="139" t="s">
        <v>126</v>
      </c>
      <c r="BD10" s="139" t="s">
        <v>126</v>
      </c>
      <c r="BE10" s="169" t="s">
        <v>126</v>
      </c>
      <c r="BF10" s="169" t="s">
        <v>129</v>
      </c>
      <c r="BG10" s="169" t="s">
        <v>126</v>
      </c>
      <c r="BH10" s="169" t="s">
        <v>129</v>
      </c>
      <c r="BI10" s="139" t="s">
        <v>126</v>
      </c>
      <c r="BJ10" s="139" t="s">
        <v>126</v>
      </c>
      <c r="BK10" s="139" t="s">
        <v>126</v>
      </c>
      <c r="BL10" s="169" t="s">
        <v>126</v>
      </c>
      <c r="BM10" s="139" t="s">
        <v>126</v>
      </c>
      <c r="BN10" s="139" t="s">
        <v>126</v>
      </c>
      <c r="BO10" s="139" t="s">
        <v>126</v>
      </c>
      <c r="BP10" s="139" t="s">
        <v>129</v>
      </c>
      <c r="BQ10" s="139" t="s">
        <v>126</v>
      </c>
      <c r="BR10" s="169" t="s">
        <v>126</v>
      </c>
      <c r="BS10" s="157"/>
      <c r="BT10" s="139" t="s">
        <v>126</v>
      </c>
      <c r="BU10" s="139" t="s">
        <v>126</v>
      </c>
      <c r="BV10" s="140">
        <v>0.5</v>
      </c>
      <c r="BW10" s="139" t="s">
        <v>126</v>
      </c>
      <c r="BX10" s="125"/>
      <c r="BY10" s="124"/>
    </row>
    <row r="11" spans="3:77" s="2" customFormat="1" ht="20.25" customHeight="1" thickBot="1" x14ac:dyDescent="0.35">
      <c r="C11" s="70" t="str">
        <f>'GRAND TOTALS'!C8</f>
        <v>Darla</v>
      </c>
      <c r="D11" s="91" t="str">
        <f>AM5</f>
        <v>A</v>
      </c>
      <c r="E11" s="91" t="str">
        <f>AM6</f>
        <v>L</v>
      </c>
      <c r="F11" s="91" t="str">
        <f>AM7</f>
        <v>O</v>
      </c>
      <c r="G11" s="91" t="str">
        <f>AM8</f>
        <v>B</v>
      </c>
      <c r="H11" s="177" t="str">
        <f>AM9</f>
        <v>A</v>
      </c>
      <c r="I11" s="91"/>
      <c r="J11" s="177" t="str">
        <f>AM10</f>
        <v>T</v>
      </c>
      <c r="K11" s="91" t="str">
        <f>AM11</f>
        <v>P</v>
      </c>
      <c r="L11" s="177" t="str">
        <f>AM12</f>
        <v>T</v>
      </c>
      <c r="M11" s="91" t="str">
        <f>AM13</f>
        <v>C</v>
      </c>
      <c r="N11" s="91" t="str">
        <f>AM14</f>
        <v>L</v>
      </c>
      <c r="O11" s="91" t="str">
        <f>AM15</f>
        <v>M</v>
      </c>
      <c r="P11" s="91" t="str">
        <f>AM16</f>
        <v>J</v>
      </c>
      <c r="Q11" s="177" t="str">
        <f>AM17</f>
        <v>I</v>
      </c>
      <c r="R11" s="91" t="str">
        <f>AM18</f>
        <v>W</v>
      </c>
      <c r="S11" s="177" t="str">
        <f>AM19</f>
        <v>C</v>
      </c>
      <c r="T11" s="91" t="str">
        <f>AM20</f>
        <v>G</v>
      </c>
      <c r="U11" s="91" t="str">
        <f>AM21</f>
        <v>D</v>
      </c>
      <c r="V11" s="91" t="str">
        <f>AM22</f>
        <v>SE</v>
      </c>
      <c r="W11" s="91" t="str">
        <f>AM23</f>
        <v>B</v>
      </c>
      <c r="X11" s="91" t="str">
        <f>AM24</f>
        <v/>
      </c>
      <c r="Y11" s="91" t="str">
        <f>AM25</f>
        <v>R</v>
      </c>
      <c r="Z11" s="172">
        <f t="shared" si="0"/>
        <v>9</v>
      </c>
      <c r="AA11" s="91" t="str">
        <f>AM26</f>
        <v>42</v>
      </c>
      <c r="AC11" s="21">
        <f>Z11+Week4!AC11</f>
        <v>30</v>
      </c>
      <c r="AG11" s="142" t="str">
        <f t="shared" si="1"/>
        <v>J</v>
      </c>
      <c r="AH11" s="142" t="str">
        <f t="shared" si="1"/>
        <v>P</v>
      </c>
      <c r="AI11" s="142" t="str">
        <f t="shared" si="1"/>
        <v>J</v>
      </c>
      <c r="AJ11" s="142" t="str">
        <f t="shared" si="1"/>
        <v>P</v>
      </c>
      <c r="AK11" s="142" t="str">
        <f t="shared" si="1"/>
        <v>P</v>
      </c>
      <c r="AL11" s="142" t="str">
        <f t="shared" si="1"/>
        <v>J</v>
      </c>
      <c r="AM11" s="142" t="str">
        <f t="shared" si="1"/>
        <v>P</v>
      </c>
      <c r="AN11" s="142" t="str">
        <f t="shared" si="1"/>
        <v>J</v>
      </c>
      <c r="AO11" s="142" t="str">
        <f t="shared" si="1"/>
        <v>J</v>
      </c>
      <c r="AP11" s="142" t="str">
        <f t="shared" si="1"/>
        <v>J</v>
      </c>
      <c r="AQ11" s="142" t="str">
        <f t="shared" si="1"/>
        <v>P</v>
      </c>
      <c r="AR11" s="142" t="str">
        <f t="shared" si="1"/>
        <v>J</v>
      </c>
      <c r="AS11" s="142" t="str">
        <f t="shared" si="1"/>
        <v>J</v>
      </c>
      <c r="AT11" s="142" t="str">
        <f t="shared" si="1"/>
        <v>P</v>
      </c>
      <c r="AU11" s="142" t="str">
        <f t="shared" si="1"/>
        <v>P</v>
      </c>
      <c r="AV11" s="142" t="str">
        <f t="shared" si="1"/>
        <v>J</v>
      </c>
      <c r="AW11" s="142" t="str">
        <f t="shared" si="2"/>
        <v>J</v>
      </c>
      <c r="AX11" s="142" t="str">
        <f t="shared" si="2"/>
        <v/>
      </c>
      <c r="AY11" s="142" t="str">
        <f t="shared" si="2"/>
        <v>J</v>
      </c>
      <c r="AZ11" s="142" t="str">
        <f t="shared" si="2"/>
        <v>P</v>
      </c>
      <c r="BA11" s="81"/>
      <c r="BB11" s="169" t="s">
        <v>132</v>
      </c>
      <c r="BC11" s="139" t="s">
        <v>130</v>
      </c>
      <c r="BD11" s="139" t="s">
        <v>132</v>
      </c>
      <c r="BE11" s="169" t="s">
        <v>130</v>
      </c>
      <c r="BF11" s="169" t="s">
        <v>130</v>
      </c>
      <c r="BG11" s="169" t="s">
        <v>132</v>
      </c>
      <c r="BH11" s="169" t="s">
        <v>130</v>
      </c>
      <c r="BI11" s="139" t="s">
        <v>132</v>
      </c>
      <c r="BJ11" s="139" t="s">
        <v>132</v>
      </c>
      <c r="BK11" s="139" t="s">
        <v>132</v>
      </c>
      <c r="BL11" s="169" t="s">
        <v>130</v>
      </c>
      <c r="BM11" s="139" t="s">
        <v>132</v>
      </c>
      <c r="BN11" s="139" t="s">
        <v>132</v>
      </c>
      <c r="BO11" s="139" t="s">
        <v>130</v>
      </c>
      <c r="BP11" s="139" t="s">
        <v>130</v>
      </c>
      <c r="BQ11" s="139" t="s">
        <v>132</v>
      </c>
      <c r="BR11" s="169" t="s">
        <v>132</v>
      </c>
      <c r="BS11" s="157"/>
      <c r="BT11" s="139" t="s">
        <v>132</v>
      </c>
      <c r="BU11" s="139" t="s">
        <v>130</v>
      </c>
      <c r="BV11" s="140">
        <v>0.54166666666666663</v>
      </c>
      <c r="BW11" s="139" t="s">
        <v>132</v>
      </c>
      <c r="BX11" s="125"/>
      <c r="BY11" s="124"/>
    </row>
    <row r="12" spans="3:77" s="2" customFormat="1" ht="20.25" customHeight="1" thickBot="1" x14ac:dyDescent="0.35">
      <c r="C12" s="70" t="str">
        <f>'GRAND TOTALS'!C9</f>
        <v>Kieran</v>
      </c>
      <c r="D12" s="177" t="str">
        <f>AN5</f>
        <v>G</v>
      </c>
      <c r="E12" s="91" t="str">
        <f>AN6</f>
        <v>L</v>
      </c>
      <c r="F12" s="91" t="str">
        <f>AN7</f>
        <v>O</v>
      </c>
      <c r="G12" s="91" t="str">
        <f>AN8</f>
        <v>B</v>
      </c>
      <c r="H12" s="91" t="str">
        <f>AN9</f>
        <v>W</v>
      </c>
      <c r="I12" s="91"/>
      <c r="J12" s="91" t="str">
        <f>AN10</f>
        <v>D</v>
      </c>
      <c r="K12" s="91" t="str">
        <f>AN11</f>
        <v>J</v>
      </c>
      <c r="L12" s="91" t="str">
        <f>AN12</f>
        <v>H</v>
      </c>
      <c r="M12" s="91" t="str">
        <f>AN13</f>
        <v>C</v>
      </c>
      <c r="N12" s="91" t="str">
        <f>AN14</f>
        <v>L</v>
      </c>
      <c r="O12" s="91" t="str">
        <f>AN15</f>
        <v>N</v>
      </c>
      <c r="P12" s="91" t="str">
        <f>AN16</f>
        <v>J</v>
      </c>
      <c r="Q12" s="91" t="str">
        <f>AN17</f>
        <v>P</v>
      </c>
      <c r="R12" s="91" t="str">
        <f>AN18</f>
        <v>W</v>
      </c>
      <c r="S12" s="91" t="str">
        <f>AN19</f>
        <v>D</v>
      </c>
      <c r="T12" s="91" t="str">
        <f>AN20</f>
        <v>G</v>
      </c>
      <c r="U12" s="91" t="str">
        <f>AN21</f>
        <v>D</v>
      </c>
      <c r="V12" s="91" t="str">
        <f>AN22</f>
        <v>SF</v>
      </c>
      <c r="W12" s="91" t="str">
        <f>AN23</f>
        <v>B</v>
      </c>
      <c r="X12" s="91" t="str">
        <f>AN24</f>
        <v/>
      </c>
      <c r="Y12" s="91" t="str">
        <f>AN25</f>
        <v>B</v>
      </c>
      <c r="Z12" s="183">
        <f t="shared" si="0"/>
        <v>13</v>
      </c>
      <c r="AA12" s="91" t="str">
        <f>AN26</f>
        <v>58</v>
      </c>
      <c r="AC12" s="21">
        <f>Z12+Week4!AC12</f>
        <v>32</v>
      </c>
      <c r="AG12" s="142" t="str">
        <f t="shared" si="1"/>
        <v>H</v>
      </c>
      <c r="AH12" s="142" t="str">
        <f t="shared" si="1"/>
        <v>H</v>
      </c>
      <c r="AI12" s="142" t="str">
        <f t="shared" si="1"/>
        <v>H</v>
      </c>
      <c r="AJ12" s="142" t="str">
        <f t="shared" si="1"/>
        <v>H</v>
      </c>
      <c r="AK12" s="142" t="str">
        <f t="shared" si="1"/>
        <v>H</v>
      </c>
      <c r="AL12" s="142" t="str">
        <f t="shared" si="1"/>
        <v>T</v>
      </c>
      <c r="AM12" s="142" t="str">
        <f t="shared" si="1"/>
        <v>T</v>
      </c>
      <c r="AN12" s="142" t="str">
        <f t="shared" si="1"/>
        <v>H</v>
      </c>
      <c r="AO12" s="142" t="str">
        <f t="shared" si="1"/>
        <v>H</v>
      </c>
      <c r="AP12" s="142" t="str">
        <f t="shared" si="1"/>
        <v>H</v>
      </c>
      <c r="AQ12" s="142" t="str">
        <f t="shared" si="1"/>
        <v>H</v>
      </c>
      <c r="AR12" s="142" t="str">
        <f t="shared" si="1"/>
        <v>H</v>
      </c>
      <c r="AS12" s="142" t="str">
        <f t="shared" si="1"/>
        <v>H</v>
      </c>
      <c r="AT12" s="142" t="str">
        <f t="shared" si="1"/>
        <v>H</v>
      </c>
      <c r="AU12" s="142" t="str">
        <f t="shared" si="1"/>
        <v>T</v>
      </c>
      <c r="AV12" s="142" t="str">
        <f t="shared" si="1"/>
        <v>H</v>
      </c>
      <c r="AW12" s="142" t="str">
        <f t="shared" si="2"/>
        <v>H</v>
      </c>
      <c r="AX12" s="142" t="str">
        <f t="shared" si="2"/>
        <v/>
      </c>
      <c r="AY12" s="142" t="str">
        <f t="shared" si="2"/>
        <v>H</v>
      </c>
      <c r="AZ12" s="142" t="str">
        <f t="shared" si="2"/>
        <v>T</v>
      </c>
      <c r="BA12" s="81"/>
      <c r="BB12" s="169" t="s">
        <v>138</v>
      </c>
      <c r="BC12" s="139" t="s">
        <v>138</v>
      </c>
      <c r="BD12" s="139" t="s">
        <v>138</v>
      </c>
      <c r="BE12" s="169" t="s">
        <v>138</v>
      </c>
      <c r="BF12" s="169" t="s">
        <v>138</v>
      </c>
      <c r="BG12" s="169" t="s">
        <v>129</v>
      </c>
      <c r="BH12" s="169" t="s">
        <v>129</v>
      </c>
      <c r="BI12" s="139" t="s">
        <v>138</v>
      </c>
      <c r="BJ12" s="139" t="s">
        <v>138</v>
      </c>
      <c r="BK12" s="139" t="s">
        <v>138</v>
      </c>
      <c r="BL12" s="169" t="s">
        <v>138</v>
      </c>
      <c r="BM12" s="139" t="s">
        <v>138</v>
      </c>
      <c r="BN12" s="139" t="s">
        <v>138</v>
      </c>
      <c r="BO12" s="139" t="s">
        <v>138</v>
      </c>
      <c r="BP12" s="139" t="s">
        <v>129</v>
      </c>
      <c r="BQ12" s="139" t="s">
        <v>138</v>
      </c>
      <c r="BR12" s="169" t="s">
        <v>138</v>
      </c>
      <c r="BS12" s="157"/>
      <c r="BT12" s="139" t="s">
        <v>138</v>
      </c>
      <c r="BU12" s="139" t="s">
        <v>129</v>
      </c>
      <c r="BV12" s="140">
        <v>0.58333333333333337</v>
      </c>
      <c r="BW12" s="139" t="s">
        <v>138</v>
      </c>
      <c r="BX12" s="125"/>
      <c r="BY12" s="124"/>
    </row>
    <row r="13" spans="3:77" s="2" customFormat="1" ht="20.25" customHeight="1" thickBot="1" x14ac:dyDescent="0.35">
      <c r="C13" s="70" t="str">
        <f>'GRAND TOTALS'!C10</f>
        <v>Kaidan</v>
      </c>
      <c r="D13" s="91" t="str">
        <f>AO5</f>
        <v>A</v>
      </c>
      <c r="E13" s="91" t="str">
        <f>AO6</f>
        <v>L</v>
      </c>
      <c r="F13" s="91" t="str">
        <f>AO7</f>
        <v>O</v>
      </c>
      <c r="G13" s="91" t="str">
        <f>AO8</f>
        <v>B</v>
      </c>
      <c r="H13" s="91" t="str">
        <f>AO9</f>
        <v>A</v>
      </c>
      <c r="I13" s="91"/>
      <c r="J13" s="91" t="str">
        <f>AO10</f>
        <v>D</v>
      </c>
      <c r="K13" s="91" t="str">
        <f>AO11</f>
        <v>J</v>
      </c>
      <c r="L13" s="91" t="str">
        <f>AO12</f>
        <v>H</v>
      </c>
      <c r="M13" s="91" t="str">
        <f>AO13</f>
        <v>C</v>
      </c>
      <c r="N13" s="91" t="str">
        <f>AO14</f>
        <v>L</v>
      </c>
      <c r="O13" s="91" t="str">
        <f>AO15</f>
        <v>M</v>
      </c>
      <c r="P13" s="91" t="str">
        <f>AO16</f>
        <v>C</v>
      </c>
      <c r="Q13" s="91" t="str">
        <f>AO17</f>
        <v>P</v>
      </c>
      <c r="R13" s="91" t="str">
        <f>AO18</f>
        <v>G</v>
      </c>
      <c r="S13" s="91" t="str">
        <f>AO19</f>
        <v>D</v>
      </c>
      <c r="T13" s="91" t="str">
        <f>AO20</f>
        <v>G</v>
      </c>
      <c r="U13" s="91" t="str">
        <f>AO21</f>
        <v>D</v>
      </c>
      <c r="V13" s="91" t="str">
        <f>AO22</f>
        <v>SE</v>
      </c>
      <c r="W13" s="91" t="str">
        <f>AO23</f>
        <v>B</v>
      </c>
      <c r="X13" s="91" t="str">
        <f>AO24</f>
        <v/>
      </c>
      <c r="Y13" s="91" t="str">
        <f>AO25</f>
        <v>R</v>
      </c>
      <c r="Z13" s="172">
        <f t="shared" si="0"/>
        <v>11</v>
      </c>
      <c r="AA13" s="91" t="str">
        <f>AO26</f>
        <v>50</v>
      </c>
      <c r="AC13" s="21">
        <f>Z13+Week4!AC13</f>
        <v>38</v>
      </c>
      <c r="AG13" s="142" t="str">
        <f t="shared" si="1"/>
        <v>C</v>
      </c>
      <c r="AH13" s="142" t="str">
        <f t="shared" si="1"/>
        <v>C</v>
      </c>
      <c r="AI13" s="142" t="str">
        <f t="shared" si="1"/>
        <v>C</v>
      </c>
      <c r="AJ13" s="142" t="str">
        <f t="shared" si="1"/>
        <v>C</v>
      </c>
      <c r="AK13" s="142" t="str">
        <f t="shared" si="1"/>
        <v>C</v>
      </c>
      <c r="AL13" s="142" t="str">
        <f t="shared" si="1"/>
        <v>M</v>
      </c>
      <c r="AM13" s="142" t="str">
        <f t="shared" si="1"/>
        <v>C</v>
      </c>
      <c r="AN13" s="142" t="str">
        <f t="shared" si="1"/>
        <v>C</v>
      </c>
      <c r="AO13" s="142" t="str">
        <f t="shared" si="1"/>
        <v>C</v>
      </c>
      <c r="AP13" s="142" t="str">
        <f t="shared" si="1"/>
        <v>C</v>
      </c>
      <c r="AQ13" s="142" t="str">
        <f t="shared" si="1"/>
        <v>C</v>
      </c>
      <c r="AR13" s="142" t="str">
        <f t="shared" si="1"/>
        <v>C</v>
      </c>
      <c r="AS13" s="142" t="str">
        <f t="shared" si="1"/>
        <v>C</v>
      </c>
      <c r="AT13" s="142" t="str">
        <f t="shared" si="1"/>
        <v>C</v>
      </c>
      <c r="AU13" s="142" t="str">
        <f t="shared" si="1"/>
        <v>C</v>
      </c>
      <c r="AV13" s="142" t="str">
        <f t="shared" si="1"/>
        <v>C</v>
      </c>
      <c r="AW13" s="142" t="str">
        <f t="shared" si="2"/>
        <v>C</v>
      </c>
      <c r="AX13" s="142" t="str">
        <f t="shared" si="2"/>
        <v/>
      </c>
      <c r="AY13" s="142" t="str">
        <f t="shared" si="2"/>
        <v>C</v>
      </c>
      <c r="AZ13" s="142" t="str">
        <f t="shared" si="2"/>
        <v>C</v>
      </c>
      <c r="BA13" s="81"/>
      <c r="BB13" s="169" t="s">
        <v>135</v>
      </c>
      <c r="BC13" s="139" t="s">
        <v>135</v>
      </c>
      <c r="BD13" s="139" t="s">
        <v>135</v>
      </c>
      <c r="BE13" s="169" t="s">
        <v>135</v>
      </c>
      <c r="BF13" s="169" t="s">
        <v>135</v>
      </c>
      <c r="BG13" s="169" t="s">
        <v>123</v>
      </c>
      <c r="BH13" s="169" t="s">
        <v>135</v>
      </c>
      <c r="BI13" s="139" t="s">
        <v>135</v>
      </c>
      <c r="BJ13" s="139" t="s">
        <v>135</v>
      </c>
      <c r="BK13" s="139" t="s">
        <v>135</v>
      </c>
      <c r="BL13" s="169" t="s">
        <v>135</v>
      </c>
      <c r="BM13" s="139" t="s">
        <v>135</v>
      </c>
      <c r="BN13" s="139" t="s">
        <v>135</v>
      </c>
      <c r="BO13" s="139" t="s">
        <v>135</v>
      </c>
      <c r="BP13" s="139" t="s">
        <v>135</v>
      </c>
      <c r="BQ13" s="139" t="s">
        <v>135</v>
      </c>
      <c r="BR13" s="169" t="s">
        <v>135</v>
      </c>
      <c r="BS13" s="157"/>
      <c r="BT13" s="139" t="s">
        <v>135</v>
      </c>
      <c r="BU13" s="139" t="s">
        <v>135</v>
      </c>
      <c r="BV13" s="140">
        <v>0.625</v>
      </c>
      <c r="BW13" s="139" t="s">
        <v>135</v>
      </c>
      <c r="BX13" s="125"/>
      <c r="BY13" s="124"/>
    </row>
    <row r="14" spans="3:77" s="2" customFormat="1" ht="20.25" customHeight="1" thickBot="1" x14ac:dyDescent="0.35">
      <c r="C14" s="70" t="str">
        <f>'GRAND TOTALS'!C11</f>
        <v>Jim</v>
      </c>
      <c r="D14" s="91" t="str">
        <f>AP5</f>
        <v>G</v>
      </c>
      <c r="E14" s="91" t="str">
        <f>AP6</f>
        <v>L</v>
      </c>
      <c r="F14" s="91" t="str">
        <f>AP7</f>
        <v>O</v>
      </c>
      <c r="G14" s="91" t="str">
        <f>AP8</f>
        <v>B</v>
      </c>
      <c r="H14" s="91" t="str">
        <f>AP9</f>
        <v/>
      </c>
      <c r="I14" s="91"/>
      <c r="J14" s="91" t="str">
        <f>AP10</f>
        <v>D</v>
      </c>
      <c r="K14" s="91" t="str">
        <f>AP11</f>
        <v>J</v>
      </c>
      <c r="L14" s="91" t="str">
        <f>AP12</f>
        <v>H</v>
      </c>
      <c r="M14" s="91" t="str">
        <f>AP13</f>
        <v>C</v>
      </c>
      <c r="N14" s="91" t="str">
        <f>AP14</f>
        <v>N</v>
      </c>
      <c r="O14" s="91" t="str">
        <f>AP15</f>
        <v>N</v>
      </c>
      <c r="P14" s="91" t="str">
        <f>AP16</f>
        <v>J</v>
      </c>
      <c r="Q14" s="91" t="str">
        <f>AP17</f>
        <v>P</v>
      </c>
      <c r="R14" s="91" t="str">
        <f>AP18</f>
        <v>W</v>
      </c>
      <c r="S14" s="91" t="str">
        <f>AP19</f>
        <v>D</v>
      </c>
      <c r="T14" s="91" t="str">
        <f>AP20</f>
        <v>C</v>
      </c>
      <c r="U14" s="91" t="str">
        <f>AP21</f>
        <v>D</v>
      </c>
      <c r="V14" s="91" t="str">
        <f>AP22</f>
        <v>SF</v>
      </c>
      <c r="W14" s="91" t="str">
        <f>AP23</f>
        <v/>
      </c>
      <c r="X14" s="91" t="str">
        <f>AP24</f>
        <v/>
      </c>
      <c r="Y14" s="91" t="str">
        <f>AP25</f>
        <v>B</v>
      </c>
      <c r="Z14" s="172">
        <f t="shared" si="0"/>
        <v>12</v>
      </c>
      <c r="AA14" s="91" t="str">
        <f>AP26</f>
        <v>53</v>
      </c>
      <c r="AC14" s="21">
        <f>Z14+Week4!AC14</f>
        <v>34</v>
      </c>
      <c r="AG14" s="142" t="str">
        <f t="shared" si="1"/>
        <v>N</v>
      </c>
      <c r="AH14" s="142" t="str">
        <f t="shared" si="1"/>
        <v>L</v>
      </c>
      <c r="AI14" s="142" t="str">
        <f t="shared" si="1"/>
        <v>N</v>
      </c>
      <c r="AJ14" s="142" t="str">
        <f t="shared" si="1"/>
        <v>N</v>
      </c>
      <c r="AK14" s="142" t="str">
        <f t="shared" si="1"/>
        <v>L</v>
      </c>
      <c r="AL14" s="142" t="str">
        <f t="shared" si="1"/>
        <v>N</v>
      </c>
      <c r="AM14" s="142" t="str">
        <f t="shared" si="1"/>
        <v>L</v>
      </c>
      <c r="AN14" s="142" t="str">
        <f t="shared" si="1"/>
        <v>L</v>
      </c>
      <c r="AO14" s="142" t="str">
        <f t="shared" si="1"/>
        <v>L</v>
      </c>
      <c r="AP14" s="142" t="str">
        <f t="shared" si="1"/>
        <v>N</v>
      </c>
      <c r="AQ14" s="142" t="str">
        <f t="shared" si="1"/>
        <v>N</v>
      </c>
      <c r="AR14" s="142" t="str">
        <f t="shared" si="1"/>
        <v>N</v>
      </c>
      <c r="AS14" s="142" t="str">
        <f t="shared" si="1"/>
        <v>L</v>
      </c>
      <c r="AT14" s="142" t="str">
        <f t="shared" si="1"/>
        <v>N</v>
      </c>
      <c r="AU14" s="142" t="str">
        <f t="shared" si="1"/>
        <v>L</v>
      </c>
      <c r="AV14" s="142" t="str">
        <f t="shared" si="1"/>
        <v>N</v>
      </c>
      <c r="AW14" s="142" t="str">
        <f t="shared" si="2"/>
        <v>N</v>
      </c>
      <c r="AX14" s="142" t="str">
        <f t="shared" si="2"/>
        <v/>
      </c>
      <c r="AY14" s="142" t="str">
        <f t="shared" si="2"/>
        <v>L</v>
      </c>
      <c r="AZ14" s="142" t="str">
        <f t="shared" si="2"/>
        <v>N</v>
      </c>
      <c r="BA14" s="81"/>
      <c r="BB14" s="169" t="s">
        <v>133</v>
      </c>
      <c r="BC14" s="139" t="s">
        <v>122</v>
      </c>
      <c r="BD14" s="139" t="s">
        <v>133</v>
      </c>
      <c r="BE14" s="169" t="s">
        <v>133</v>
      </c>
      <c r="BF14" s="169" t="s">
        <v>122</v>
      </c>
      <c r="BG14" s="169" t="s">
        <v>133</v>
      </c>
      <c r="BH14" s="169" t="s">
        <v>122</v>
      </c>
      <c r="BI14" s="139" t="s">
        <v>122</v>
      </c>
      <c r="BJ14" s="139" t="s">
        <v>122</v>
      </c>
      <c r="BK14" s="139" t="s">
        <v>133</v>
      </c>
      <c r="BL14" s="169" t="s">
        <v>133</v>
      </c>
      <c r="BM14" s="139" t="s">
        <v>133</v>
      </c>
      <c r="BN14" s="139" t="s">
        <v>122</v>
      </c>
      <c r="BO14" s="139" t="s">
        <v>133</v>
      </c>
      <c r="BP14" s="139" t="s">
        <v>122</v>
      </c>
      <c r="BQ14" s="139" t="s">
        <v>133</v>
      </c>
      <c r="BR14" s="169" t="s">
        <v>133</v>
      </c>
      <c r="BS14" s="157"/>
      <c r="BT14" s="139" t="s">
        <v>122</v>
      </c>
      <c r="BU14" s="139" t="s">
        <v>133</v>
      </c>
      <c r="BV14" s="140">
        <v>0.66666666666666663</v>
      </c>
      <c r="BW14" s="139" t="s">
        <v>133</v>
      </c>
      <c r="BX14" s="125"/>
      <c r="BY14" s="124"/>
    </row>
    <row r="15" spans="3:77" s="2" customFormat="1" ht="20.25" customHeight="1" thickBot="1" x14ac:dyDescent="0.35">
      <c r="C15" s="70" t="str">
        <f>'GRAND TOTALS'!C12</f>
        <v>Lisa</v>
      </c>
      <c r="D15" s="177" t="str">
        <f>AQ5</f>
        <v>G</v>
      </c>
      <c r="E15" s="91" t="str">
        <f>AQ6</f>
        <v>L</v>
      </c>
      <c r="F15" s="91" t="str">
        <f>AQ7</f>
        <v>O</v>
      </c>
      <c r="G15" s="91" t="str">
        <f>AQ8</f>
        <v>B</v>
      </c>
      <c r="H15" s="91" t="str">
        <f>AQ9</f>
        <v>W</v>
      </c>
      <c r="I15" s="91"/>
      <c r="J15" s="91" t="str">
        <f>AQ10</f>
        <v>D</v>
      </c>
      <c r="K15" s="91" t="str">
        <f>AQ11</f>
        <v>P</v>
      </c>
      <c r="L15" s="91" t="str">
        <f>AQ12</f>
        <v>H</v>
      </c>
      <c r="M15" s="91" t="str">
        <f>AQ13</f>
        <v>C</v>
      </c>
      <c r="N15" s="91" t="str">
        <f>AQ14</f>
        <v>N</v>
      </c>
      <c r="O15" s="91" t="str">
        <f>AQ15</f>
        <v>M</v>
      </c>
      <c r="P15" s="91" t="str">
        <f>AQ16</f>
        <v>J</v>
      </c>
      <c r="Q15" s="177" t="str">
        <f>AQ17</f>
        <v>I</v>
      </c>
      <c r="R15" s="91" t="str">
        <f>AQ18</f>
        <v>G</v>
      </c>
      <c r="S15" s="91" t="str">
        <f>AQ19</f>
        <v>D</v>
      </c>
      <c r="T15" s="91" t="str">
        <f>AQ20</f>
        <v>G</v>
      </c>
      <c r="U15" s="91" t="str">
        <f>AQ21</f>
        <v>D</v>
      </c>
      <c r="V15" s="91" t="str">
        <f>AQ22</f>
        <v>SF</v>
      </c>
      <c r="W15" s="91" t="str">
        <f>AQ23</f>
        <v>A</v>
      </c>
      <c r="X15" s="91" t="str">
        <f>AQ24</f>
        <v/>
      </c>
      <c r="Y15" s="91" t="str">
        <f>AQ25</f>
        <v>B</v>
      </c>
      <c r="Z15" s="172">
        <f t="shared" si="0"/>
        <v>12</v>
      </c>
      <c r="AA15" s="91" t="str">
        <f>AQ26</f>
        <v>35</v>
      </c>
      <c r="AC15" s="21">
        <f>Z15+Week4!AC15</f>
        <v>35</v>
      </c>
      <c r="AG15" s="142" t="str">
        <f t="shared" si="1"/>
        <v>M</v>
      </c>
      <c r="AH15" s="142" t="str">
        <f t="shared" si="1"/>
        <v>M</v>
      </c>
      <c r="AI15" s="142" t="str">
        <f t="shared" si="1"/>
        <v>M</v>
      </c>
      <c r="AJ15" s="142" t="str">
        <f t="shared" si="1"/>
        <v>M</v>
      </c>
      <c r="AK15" s="142" t="str">
        <f t="shared" si="1"/>
        <v>M</v>
      </c>
      <c r="AL15" s="142" t="str">
        <f t="shared" si="1"/>
        <v>N</v>
      </c>
      <c r="AM15" s="142" t="str">
        <f t="shared" si="1"/>
        <v>M</v>
      </c>
      <c r="AN15" s="142" t="str">
        <f t="shared" si="1"/>
        <v>N</v>
      </c>
      <c r="AO15" s="142" t="str">
        <f t="shared" si="1"/>
        <v>M</v>
      </c>
      <c r="AP15" s="142" t="str">
        <f t="shared" si="1"/>
        <v>N</v>
      </c>
      <c r="AQ15" s="142" t="str">
        <f t="shared" si="1"/>
        <v>M</v>
      </c>
      <c r="AR15" s="142" t="str">
        <f t="shared" si="1"/>
        <v>N</v>
      </c>
      <c r="AS15" s="142" t="str">
        <f t="shared" si="1"/>
        <v>M</v>
      </c>
      <c r="AT15" s="142" t="str">
        <f t="shared" si="1"/>
        <v>M</v>
      </c>
      <c r="AU15" s="142" t="str">
        <f t="shared" si="1"/>
        <v>M</v>
      </c>
      <c r="AV15" s="142" t="str">
        <f t="shared" si="1"/>
        <v>M</v>
      </c>
      <c r="AW15" s="142" t="str">
        <f t="shared" si="2"/>
        <v>M</v>
      </c>
      <c r="AX15" s="142" t="str">
        <f t="shared" si="2"/>
        <v/>
      </c>
      <c r="AY15" s="142" t="str">
        <f t="shared" si="2"/>
        <v>M</v>
      </c>
      <c r="AZ15" s="142" t="str">
        <f t="shared" si="2"/>
        <v>M</v>
      </c>
      <c r="BA15" s="81"/>
      <c r="BB15" s="169" t="s">
        <v>123</v>
      </c>
      <c r="BC15" s="139" t="s">
        <v>123</v>
      </c>
      <c r="BD15" s="139" t="s">
        <v>123</v>
      </c>
      <c r="BE15" s="169" t="s">
        <v>123</v>
      </c>
      <c r="BF15" s="169" t="s">
        <v>123</v>
      </c>
      <c r="BG15" s="169" t="s">
        <v>133</v>
      </c>
      <c r="BH15" s="169" t="s">
        <v>123</v>
      </c>
      <c r="BI15" s="139" t="s">
        <v>133</v>
      </c>
      <c r="BJ15" s="139" t="s">
        <v>123</v>
      </c>
      <c r="BK15" s="139" t="s">
        <v>133</v>
      </c>
      <c r="BL15" s="169" t="s">
        <v>123</v>
      </c>
      <c r="BM15" s="139" t="s">
        <v>133</v>
      </c>
      <c r="BN15" s="139" t="s">
        <v>123</v>
      </c>
      <c r="BO15" s="139" t="s">
        <v>123</v>
      </c>
      <c r="BP15" s="139" t="s">
        <v>123</v>
      </c>
      <c r="BQ15" s="139" t="s">
        <v>123</v>
      </c>
      <c r="BR15" s="169" t="s">
        <v>123</v>
      </c>
      <c r="BS15" s="157"/>
      <c r="BT15" s="139" t="s">
        <v>123</v>
      </c>
      <c r="BU15" s="139" t="s">
        <v>123</v>
      </c>
      <c r="BV15" s="140">
        <v>0.70833333333333337</v>
      </c>
      <c r="BW15" s="139" t="s">
        <v>133</v>
      </c>
      <c r="BX15" s="125"/>
      <c r="BY15" s="124"/>
    </row>
    <row r="16" spans="3:77" s="2" customFormat="1" ht="20.25" customHeight="1" thickBot="1" x14ac:dyDescent="0.35">
      <c r="C16" s="70" t="str">
        <f>'GRAND TOTALS'!C13</f>
        <v>Stuart</v>
      </c>
      <c r="D16" s="91" t="str">
        <f>AR5</f>
        <v>A</v>
      </c>
      <c r="E16" s="91" t="str">
        <f>AR6</f>
        <v>L</v>
      </c>
      <c r="F16" s="91" t="str">
        <f>AR7</f>
        <v>O</v>
      </c>
      <c r="G16" s="91" t="str">
        <f>AR8</f>
        <v>B</v>
      </c>
      <c r="H16" s="91" t="str">
        <f>AR9</f>
        <v>A</v>
      </c>
      <c r="I16" s="91"/>
      <c r="J16" s="91" t="str">
        <f>AR10</f>
        <v>D</v>
      </c>
      <c r="K16" s="91" t="str">
        <f>AR11</f>
        <v>J</v>
      </c>
      <c r="L16" s="91" t="str">
        <f>AR12</f>
        <v>H</v>
      </c>
      <c r="M16" s="91" t="str">
        <f>AR13</f>
        <v>C</v>
      </c>
      <c r="N16" s="91" t="str">
        <f>AR14</f>
        <v>N</v>
      </c>
      <c r="O16" s="91" t="str">
        <f>AR15</f>
        <v>N</v>
      </c>
      <c r="P16" s="91" t="str">
        <f>AR16</f>
        <v>C</v>
      </c>
      <c r="Q16" s="91" t="str">
        <f>AR17</f>
        <v>I</v>
      </c>
      <c r="R16" s="91" t="str">
        <f>AR18</f>
        <v>W</v>
      </c>
      <c r="S16" s="91" t="str">
        <f>AR19</f>
        <v>C</v>
      </c>
      <c r="T16" s="91" t="str">
        <f>AR20</f>
        <v>C</v>
      </c>
      <c r="U16" s="91" t="str">
        <f>AR21</f>
        <v>D</v>
      </c>
      <c r="V16" s="91" t="str">
        <f>AR22</f>
        <v>SE</v>
      </c>
      <c r="W16" s="91" t="str">
        <f>AR23</f>
        <v>B</v>
      </c>
      <c r="X16" s="91" t="str">
        <f>AR24</f>
        <v/>
      </c>
      <c r="Y16" s="91" t="str">
        <f>AR25</f>
        <v>R</v>
      </c>
      <c r="Z16" s="172">
        <f t="shared" si="0"/>
        <v>8</v>
      </c>
      <c r="AA16" s="91" t="str">
        <f>AR26</f>
        <v>56</v>
      </c>
      <c r="AC16" s="21">
        <f>Z16+Week4!AC16</f>
        <v>29</v>
      </c>
      <c r="AG16" s="142" t="str">
        <f t="shared" si="1"/>
        <v>J</v>
      </c>
      <c r="AH16" s="142" t="str">
        <f t="shared" si="1"/>
        <v>C</v>
      </c>
      <c r="AI16" s="142" t="str">
        <f t="shared" si="1"/>
        <v>J</v>
      </c>
      <c r="AJ16" s="142" t="str">
        <f t="shared" si="1"/>
        <v>C</v>
      </c>
      <c r="AK16" s="142" t="str">
        <f t="shared" si="1"/>
        <v>C</v>
      </c>
      <c r="AL16" s="142" t="str">
        <f t="shared" si="1"/>
        <v>J</v>
      </c>
      <c r="AM16" s="142" t="str">
        <f t="shared" si="1"/>
        <v>J</v>
      </c>
      <c r="AN16" s="142" t="str">
        <f t="shared" si="1"/>
        <v>J</v>
      </c>
      <c r="AO16" s="142" t="str">
        <f t="shared" si="1"/>
        <v>C</v>
      </c>
      <c r="AP16" s="142" t="str">
        <f t="shared" si="1"/>
        <v>J</v>
      </c>
      <c r="AQ16" s="142" t="str">
        <f t="shared" si="1"/>
        <v>J</v>
      </c>
      <c r="AR16" s="142" t="str">
        <f t="shared" si="1"/>
        <v>C</v>
      </c>
      <c r="AS16" s="142" t="str">
        <f t="shared" si="1"/>
        <v>J</v>
      </c>
      <c r="AT16" s="142" t="str">
        <f t="shared" si="1"/>
        <v>J</v>
      </c>
      <c r="AU16" s="142" t="str">
        <f t="shared" si="1"/>
        <v>J</v>
      </c>
      <c r="AV16" s="142" t="str">
        <f t="shared" si="1"/>
        <v>C</v>
      </c>
      <c r="AW16" s="142" t="str">
        <f t="shared" si="2"/>
        <v>C</v>
      </c>
      <c r="AX16" s="142" t="str">
        <f t="shared" si="2"/>
        <v/>
      </c>
      <c r="AY16" s="142" t="str">
        <f t="shared" si="2"/>
        <v>C</v>
      </c>
      <c r="AZ16" s="142" t="str">
        <f t="shared" si="2"/>
        <v>C</v>
      </c>
      <c r="BA16" s="81"/>
      <c r="BB16" s="169" t="s">
        <v>132</v>
      </c>
      <c r="BC16" s="139" t="s">
        <v>135</v>
      </c>
      <c r="BD16" s="139" t="s">
        <v>132</v>
      </c>
      <c r="BE16" s="169" t="s">
        <v>135</v>
      </c>
      <c r="BF16" s="169" t="s">
        <v>135</v>
      </c>
      <c r="BG16" s="169" t="s">
        <v>132</v>
      </c>
      <c r="BH16" s="169" t="s">
        <v>132</v>
      </c>
      <c r="BI16" s="139" t="s">
        <v>132</v>
      </c>
      <c r="BJ16" s="139" t="s">
        <v>135</v>
      </c>
      <c r="BK16" s="139" t="s">
        <v>132</v>
      </c>
      <c r="BL16" s="169" t="s">
        <v>132</v>
      </c>
      <c r="BM16" s="139" t="s">
        <v>135</v>
      </c>
      <c r="BN16" s="139" t="s">
        <v>132</v>
      </c>
      <c r="BO16" s="139" t="s">
        <v>132</v>
      </c>
      <c r="BP16" s="139" t="s">
        <v>132</v>
      </c>
      <c r="BQ16" s="139" t="s">
        <v>135</v>
      </c>
      <c r="BR16" s="169" t="s">
        <v>135</v>
      </c>
      <c r="BS16" s="157"/>
      <c r="BT16" s="139" t="s">
        <v>135</v>
      </c>
      <c r="BU16" s="139" t="s">
        <v>135</v>
      </c>
      <c r="BV16" s="140">
        <v>0.75</v>
      </c>
      <c r="BW16" s="139" t="s">
        <v>135</v>
      </c>
      <c r="BX16" s="125"/>
      <c r="BY16" s="124"/>
    </row>
    <row r="17" spans="3:77" s="2" customFormat="1" ht="20.25" customHeight="1" thickBot="1" x14ac:dyDescent="0.35">
      <c r="C17" s="70" t="str">
        <f>'GRAND TOTALS'!C14</f>
        <v>Debbie</v>
      </c>
      <c r="D17" s="91" t="str">
        <f>AS5</f>
        <v>A</v>
      </c>
      <c r="E17" s="91" t="str">
        <f>AS6</f>
        <v>L</v>
      </c>
      <c r="F17" s="91" t="str">
        <f>AS7</f>
        <v>O</v>
      </c>
      <c r="G17" s="91" t="str">
        <f>AS8</f>
        <v>B</v>
      </c>
      <c r="H17" s="177" t="str">
        <f>AS9</f>
        <v>A</v>
      </c>
      <c r="I17" s="91"/>
      <c r="J17" s="91" t="str">
        <f>AS10</f>
        <v>D</v>
      </c>
      <c r="K17" s="91" t="str">
        <f>AS11</f>
        <v>J</v>
      </c>
      <c r="L17" s="91" t="str">
        <f>AS12</f>
        <v>H</v>
      </c>
      <c r="M17" s="91" t="str">
        <f>AS13</f>
        <v>C</v>
      </c>
      <c r="N17" s="91" t="str">
        <f>AS14</f>
        <v>L</v>
      </c>
      <c r="O17" s="91" t="str">
        <f>AS15</f>
        <v>M</v>
      </c>
      <c r="P17" s="91" t="str">
        <f>AS16</f>
        <v>J</v>
      </c>
      <c r="Q17" s="91" t="str">
        <f>AS17</f>
        <v>P</v>
      </c>
      <c r="R17" s="91" t="str">
        <f>AS18</f>
        <v>W</v>
      </c>
      <c r="S17" s="91" t="str">
        <f>AS19</f>
        <v>D</v>
      </c>
      <c r="T17" s="91" t="str">
        <f>AS20</f>
        <v>C</v>
      </c>
      <c r="U17" s="91" t="str">
        <f>AS21</f>
        <v>D</v>
      </c>
      <c r="V17" s="91" t="str">
        <f>AS22</f>
        <v>SF</v>
      </c>
      <c r="W17" s="91" t="str">
        <f>AS23</f>
        <v>A</v>
      </c>
      <c r="X17" s="91" t="str">
        <f>AS24</f>
        <v/>
      </c>
      <c r="Y17" s="91" t="str">
        <f>AS25</f>
        <v>R</v>
      </c>
      <c r="Z17" s="172">
        <f t="shared" si="0"/>
        <v>11</v>
      </c>
      <c r="AA17" s="91" t="str">
        <f>AS26</f>
        <v>52</v>
      </c>
      <c r="AC17" s="21">
        <f>Z17+Week4!AC17</f>
        <v>36</v>
      </c>
      <c r="AG17" s="142" t="str">
        <f t="shared" si="1"/>
        <v>P</v>
      </c>
      <c r="AH17" s="142" t="str">
        <f t="shared" si="1"/>
        <v>P</v>
      </c>
      <c r="AI17" s="142" t="str">
        <f t="shared" si="1"/>
        <v>P</v>
      </c>
      <c r="AJ17" s="142" t="str">
        <f t="shared" si="1"/>
        <v>P</v>
      </c>
      <c r="AK17" s="142" t="str">
        <f t="shared" si="1"/>
        <v>I</v>
      </c>
      <c r="AL17" s="142" t="str">
        <f t="shared" si="1"/>
        <v>P</v>
      </c>
      <c r="AM17" s="142" t="str">
        <f t="shared" si="1"/>
        <v>I</v>
      </c>
      <c r="AN17" s="142" t="str">
        <f t="shared" si="1"/>
        <v>P</v>
      </c>
      <c r="AO17" s="142" t="str">
        <f t="shared" si="1"/>
        <v>P</v>
      </c>
      <c r="AP17" s="142" t="str">
        <f t="shared" si="1"/>
        <v>P</v>
      </c>
      <c r="AQ17" s="142" t="str">
        <f t="shared" si="1"/>
        <v>I</v>
      </c>
      <c r="AR17" s="142" t="str">
        <f t="shared" si="1"/>
        <v>I</v>
      </c>
      <c r="AS17" s="142" t="str">
        <f t="shared" si="1"/>
        <v>P</v>
      </c>
      <c r="AT17" s="142" t="str">
        <f t="shared" si="1"/>
        <v>P</v>
      </c>
      <c r="AU17" s="142" t="str">
        <f t="shared" si="1"/>
        <v>I</v>
      </c>
      <c r="AV17" s="142" t="str">
        <f t="shared" si="1"/>
        <v>P</v>
      </c>
      <c r="AW17" s="142" t="str">
        <f t="shared" si="2"/>
        <v>P</v>
      </c>
      <c r="AX17" s="142" t="str">
        <f t="shared" si="2"/>
        <v/>
      </c>
      <c r="AY17" s="142" t="str">
        <f t="shared" si="2"/>
        <v>P</v>
      </c>
      <c r="AZ17" s="142" t="str">
        <f t="shared" si="2"/>
        <v>P</v>
      </c>
      <c r="BA17" s="81"/>
      <c r="BB17" s="169" t="s">
        <v>130</v>
      </c>
      <c r="BC17" s="139" t="s">
        <v>130</v>
      </c>
      <c r="BD17" s="139" t="s">
        <v>130</v>
      </c>
      <c r="BE17" s="169" t="s">
        <v>130</v>
      </c>
      <c r="BF17" s="169" t="s">
        <v>127</v>
      </c>
      <c r="BG17" s="169" t="s">
        <v>130</v>
      </c>
      <c r="BH17" s="169" t="s">
        <v>127</v>
      </c>
      <c r="BI17" s="139" t="s">
        <v>130</v>
      </c>
      <c r="BJ17" s="139" t="s">
        <v>130</v>
      </c>
      <c r="BK17" s="139" t="s">
        <v>130</v>
      </c>
      <c r="BL17" s="169" t="s">
        <v>127</v>
      </c>
      <c r="BM17" s="139" t="s">
        <v>127</v>
      </c>
      <c r="BN17" s="139" t="s">
        <v>130</v>
      </c>
      <c r="BO17" s="139" t="s">
        <v>130</v>
      </c>
      <c r="BP17" s="139" t="s">
        <v>127</v>
      </c>
      <c r="BQ17" s="139" t="s">
        <v>130</v>
      </c>
      <c r="BR17" s="169" t="s">
        <v>130</v>
      </c>
      <c r="BS17" s="157"/>
      <c r="BT17" s="139" t="s">
        <v>130</v>
      </c>
      <c r="BU17" s="139" t="s">
        <v>130</v>
      </c>
      <c r="BV17" s="140">
        <v>0.79166666666666663</v>
      </c>
      <c r="BW17" s="139" t="s">
        <v>127</v>
      </c>
      <c r="BX17" s="125"/>
      <c r="BY17" s="124"/>
    </row>
    <row r="18" spans="3:77" s="2" customFormat="1" ht="20.25" customHeight="1" thickBot="1" x14ac:dyDescent="0.35">
      <c r="C18" s="70" t="str">
        <f>'GRAND TOTALS'!C15</f>
        <v>Scott</v>
      </c>
      <c r="D18" s="91" t="str">
        <f>AT5</f>
        <v>A</v>
      </c>
      <c r="E18" s="91" t="str">
        <f>AT6</f>
        <v>L</v>
      </c>
      <c r="F18" s="91" t="str">
        <f>AT7</f>
        <v>O</v>
      </c>
      <c r="G18" s="91" t="str">
        <f>AT8</f>
        <v>B</v>
      </c>
      <c r="H18" s="177" t="str">
        <f>AT9</f>
        <v>A</v>
      </c>
      <c r="I18" s="91"/>
      <c r="J18" s="91" t="str">
        <f>AT10</f>
        <v>D</v>
      </c>
      <c r="K18" s="91" t="str">
        <f>AT11</f>
        <v>P</v>
      </c>
      <c r="L18" s="91" t="str">
        <f>AT12</f>
        <v>H</v>
      </c>
      <c r="M18" s="91" t="str">
        <f>AT13</f>
        <v>C</v>
      </c>
      <c r="N18" s="91" t="str">
        <f>AT14</f>
        <v>N</v>
      </c>
      <c r="O18" s="91" t="str">
        <f>AT15</f>
        <v>M</v>
      </c>
      <c r="P18" s="91" t="str">
        <f>AT16</f>
        <v>J</v>
      </c>
      <c r="Q18" s="91" t="str">
        <f>AT17</f>
        <v>P</v>
      </c>
      <c r="R18" s="91" t="str">
        <f>AT18</f>
        <v>G</v>
      </c>
      <c r="S18" s="91" t="str">
        <f>AT19</f>
        <v>D</v>
      </c>
      <c r="T18" s="91" t="str">
        <f>AT20</f>
        <v>G</v>
      </c>
      <c r="U18" s="91" t="str">
        <f>AT21</f>
        <v>D</v>
      </c>
      <c r="V18" s="91" t="str">
        <f>AT22</f>
        <v>SE</v>
      </c>
      <c r="W18" s="91" t="str">
        <f>AT23</f>
        <v>B</v>
      </c>
      <c r="X18" s="91" t="str">
        <f>AT24</f>
        <v/>
      </c>
      <c r="Y18" s="91" t="str">
        <f>AT25</f>
        <v>R</v>
      </c>
      <c r="Z18" s="172">
        <f t="shared" si="0"/>
        <v>12</v>
      </c>
      <c r="AA18" s="91" t="str">
        <f>AT26</f>
        <v>45</v>
      </c>
      <c r="AC18" s="21">
        <f>Z18+Week4!AC18</f>
        <v>35</v>
      </c>
      <c r="AG18" s="142" t="str">
        <f t="shared" si="1"/>
        <v>G</v>
      </c>
      <c r="AH18" s="142" t="str">
        <f t="shared" si="1"/>
        <v>W</v>
      </c>
      <c r="AI18" s="142" t="str">
        <f t="shared" si="1"/>
        <v>W</v>
      </c>
      <c r="AJ18" s="142" t="str">
        <f t="shared" si="1"/>
        <v>W</v>
      </c>
      <c r="AK18" s="142" t="str">
        <f t="shared" si="1"/>
        <v>G</v>
      </c>
      <c r="AL18" s="142" t="str">
        <f t="shared" si="1"/>
        <v>W</v>
      </c>
      <c r="AM18" s="142" t="str">
        <f t="shared" si="1"/>
        <v>W</v>
      </c>
      <c r="AN18" s="142" t="str">
        <f t="shared" si="1"/>
        <v>W</v>
      </c>
      <c r="AO18" s="142" t="str">
        <f t="shared" si="1"/>
        <v>G</v>
      </c>
      <c r="AP18" s="142" t="str">
        <f t="shared" si="1"/>
        <v>W</v>
      </c>
      <c r="AQ18" s="142" t="str">
        <f t="shared" si="1"/>
        <v>G</v>
      </c>
      <c r="AR18" s="142" t="str">
        <f t="shared" si="1"/>
        <v>W</v>
      </c>
      <c r="AS18" s="142" t="str">
        <f t="shared" si="1"/>
        <v>W</v>
      </c>
      <c r="AT18" s="142" t="str">
        <f t="shared" si="1"/>
        <v>G</v>
      </c>
      <c r="AU18" s="142" t="str">
        <f t="shared" si="1"/>
        <v>W</v>
      </c>
      <c r="AV18" s="142" t="str">
        <f t="shared" si="1"/>
        <v>G</v>
      </c>
      <c r="AW18" s="142" t="str">
        <f t="shared" si="2"/>
        <v>G</v>
      </c>
      <c r="AX18" s="142" t="str">
        <f t="shared" si="2"/>
        <v/>
      </c>
      <c r="AY18" s="142" t="str">
        <f t="shared" si="2"/>
        <v>G</v>
      </c>
      <c r="AZ18" s="142" t="str">
        <f t="shared" si="2"/>
        <v>W</v>
      </c>
      <c r="BA18" s="81"/>
      <c r="BB18" s="169" t="s">
        <v>121</v>
      </c>
      <c r="BC18" s="139" t="s">
        <v>141</v>
      </c>
      <c r="BD18" s="139" t="s">
        <v>141</v>
      </c>
      <c r="BE18" s="169" t="s">
        <v>141</v>
      </c>
      <c r="BF18" s="169" t="s">
        <v>121</v>
      </c>
      <c r="BG18" s="169" t="s">
        <v>141</v>
      </c>
      <c r="BH18" s="169" t="s">
        <v>141</v>
      </c>
      <c r="BI18" s="139" t="s">
        <v>141</v>
      </c>
      <c r="BJ18" s="139" t="s">
        <v>121</v>
      </c>
      <c r="BK18" s="139" t="s">
        <v>141</v>
      </c>
      <c r="BL18" s="169" t="s">
        <v>121</v>
      </c>
      <c r="BM18" s="139" t="s">
        <v>141</v>
      </c>
      <c r="BN18" s="139" t="s">
        <v>141</v>
      </c>
      <c r="BO18" s="139" t="s">
        <v>121</v>
      </c>
      <c r="BP18" s="139" t="s">
        <v>141</v>
      </c>
      <c r="BQ18" s="139" t="s">
        <v>121</v>
      </c>
      <c r="BR18" s="169" t="s">
        <v>121</v>
      </c>
      <c r="BS18" s="157"/>
      <c r="BT18" s="139" t="s">
        <v>121</v>
      </c>
      <c r="BU18" s="139" t="s">
        <v>141</v>
      </c>
      <c r="BV18" s="140">
        <v>0.83333333333333337</v>
      </c>
      <c r="BW18" s="139" t="s">
        <v>141</v>
      </c>
      <c r="BX18" s="125"/>
      <c r="BY18" s="124"/>
    </row>
    <row r="19" spans="3:77" s="2" customFormat="1" ht="20.25" customHeight="1" thickBot="1" x14ac:dyDescent="0.35">
      <c r="C19" s="70" t="str">
        <f>'GRAND TOTALS'!C16</f>
        <v>Michelle</v>
      </c>
      <c r="D19" s="91" t="str">
        <f>AU5</f>
        <v>A</v>
      </c>
      <c r="E19" s="91" t="str">
        <f>AU6</f>
        <v>L</v>
      </c>
      <c r="F19" s="177" t="str">
        <f>AU7</f>
        <v>U</v>
      </c>
      <c r="G19" s="91" t="str">
        <f>AU8</f>
        <v>B</v>
      </c>
      <c r="H19" s="91" t="str">
        <f>AU9</f>
        <v>W</v>
      </c>
      <c r="I19" s="91"/>
      <c r="J19" s="177" t="str">
        <f>AU10</f>
        <v>T</v>
      </c>
      <c r="K19" s="91" t="str">
        <f>AU11</f>
        <v>P</v>
      </c>
      <c r="L19" s="177" t="str">
        <f>AU12</f>
        <v>T</v>
      </c>
      <c r="M19" s="91" t="str">
        <f>AU13</f>
        <v>C</v>
      </c>
      <c r="N19" s="91" t="str">
        <f>AU14</f>
        <v>L</v>
      </c>
      <c r="O19" s="91" t="str">
        <f>AU15</f>
        <v>M</v>
      </c>
      <c r="P19" s="91" t="str">
        <f>AU16</f>
        <v>J</v>
      </c>
      <c r="Q19" s="177" t="str">
        <f>AU17</f>
        <v>I</v>
      </c>
      <c r="R19" s="91" t="str">
        <f>AU18</f>
        <v>W</v>
      </c>
      <c r="S19" s="91" t="str">
        <f>AU19</f>
        <v>D</v>
      </c>
      <c r="T19" s="91" t="str">
        <f>AU20</f>
        <v>G</v>
      </c>
      <c r="U19" s="91" t="str">
        <f>AU21</f>
        <v>D</v>
      </c>
      <c r="V19" s="91" t="str">
        <f>AU22</f>
        <v>SF</v>
      </c>
      <c r="W19" s="91" t="str">
        <f>AU23</f>
        <v>B</v>
      </c>
      <c r="X19" s="91" t="str">
        <f>AU24</f>
        <v/>
      </c>
      <c r="Y19" s="91" t="str">
        <f>AU25</f>
        <v>R</v>
      </c>
      <c r="Z19" s="172">
        <f t="shared" si="0"/>
        <v>11</v>
      </c>
      <c r="AA19" s="91" t="str">
        <f>AU26</f>
        <v>42</v>
      </c>
      <c r="AC19" s="21">
        <f>Z19+Week4!AC19</f>
        <v>21</v>
      </c>
      <c r="AG19" s="142" t="str">
        <f t="shared" si="1"/>
        <v>C</v>
      </c>
      <c r="AH19" s="142" t="str">
        <f t="shared" si="1"/>
        <v>C</v>
      </c>
      <c r="AI19" s="142" t="str">
        <f t="shared" si="1"/>
        <v>D</v>
      </c>
      <c r="AJ19" s="142" t="str">
        <f t="shared" si="1"/>
        <v>D</v>
      </c>
      <c r="AK19" s="142" t="str">
        <f t="shared" si="1"/>
        <v>D</v>
      </c>
      <c r="AL19" s="142" t="str">
        <f t="shared" si="1"/>
        <v>C</v>
      </c>
      <c r="AM19" s="142" t="str">
        <f t="shared" si="1"/>
        <v>C</v>
      </c>
      <c r="AN19" s="142" t="str">
        <f t="shared" si="1"/>
        <v>D</v>
      </c>
      <c r="AO19" s="142" t="str">
        <f t="shared" si="1"/>
        <v>D</v>
      </c>
      <c r="AP19" s="142" t="str">
        <f t="shared" si="1"/>
        <v>D</v>
      </c>
      <c r="AQ19" s="142" t="str">
        <f t="shared" si="1"/>
        <v>D</v>
      </c>
      <c r="AR19" s="142" t="str">
        <f t="shared" si="1"/>
        <v>C</v>
      </c>
      <c r="AS19" s="142" t="str">
        <f t="shared" si="1"/>
        <v>D</v>
      </c>
      <c r="AT19" s="142" t="str">
        <f t="shared" si="1"/>
        <v>D</v>
      </c>
      <c r="AU19" s="142" t="str">
        <f t="shared" si="1"/>
        <v>D</v>
      </c>
      <c r="AV19" s="142" t="str">
        <f t="shared" si="1"/>
        <v>D</v>
      </c>
      <c r="AW19" s="142" t="str">
        <f t="shared" si="2"/>
        <v>D</v>
      </c>
      <c r="AX19" s="142" t="str">
        <f t="shared" si="2"/>
        <v/>
      </c>
      <c r="AY19" s="142" t="str">
        <f t="shared" si="2"/>
        <v>C</v>
      </c>
      <c r="AZ19" s="142" t="str">
        <f t="shared" si="2"/>
        <v>D</v>
      </c>
      <c r="BA19" s="81"/>
      <c r="BB19" s="169" t="s">
        <v>135</v>
      </c>
      <c r="BC19" s="139" t="s">
        <v>135</v>
      </c>
      <c r="BD19" s="139" t="s">
        <v>126</v>
      </c>
      <c r="BE19" s="169" t="s">
        <v>126</v>
      </c>
      <c r="BF19" s="169" t="s">
        <v>126</v>
      </c>
      <c r="BG19" s="169" t="s">
        <v>135</v>
      </c>
      <c r="BH19" s="169" t="s">
        <v>135</v>
      </c>
      <c r="BI19" s="139" t="s">
        <v>126</v>
      </c>
      <c r="BJ19" s="139" t="s">
        <v>126</v>
      </c>
      <c r="BK19" s="139" t="s">
        <v>126</v>
      </c>
      <c r="BL19" s="169" t="s">
        <v>126</v>
      </c>
      <c r="BM19" s="139" t="s">
        <v>135</v>
      </c>
      <c r="BN19" s="139" t="s">
        <v>126</v>
      </c>
      <c r="BO19" s="139" t="s">
        <v>126</v>
      </c>
      <c r="BP19" s="139" t="s">
        <v>126</v>
      </c>
      <c r="BQ19" s="139" t="s">
        <v>126</v>
      </c>
      <c r="BR19" s="169" t="s">
        <v>126</v>
      </c>
      <c r="BS19" s="157"/>
      <c r="BT19" s="139" t="s">
        <v>135</v>
      </c>
      <c r="BU19" s="139" t="s">
        <v>126</v>
      </c>
      <c r="BV19" s="140">
        <v>0.875</v>
      </c>
      <c r="BW19" s="139" t="s">
        <v>135</v>
      </c>
      <c r="BX19" s="126"/>
      <c r="BY19" s="124"/>
    </row>
    <row r="20" spans="3:77" s="2" customFormat="1" ht="20.25" customHeight="1" thickBot="1" x14ac:dyDescent="0.35">
      <c r="C20" s="70" t="str">
        <f>'GRAND TOTALS'!C17</f>
        <v>Teri</v>
      </c>
      <c r="D20" s="91" t="str">
        <f>AV5</f>
        <v>A</v>
      </c>
      <c r="E20" s="91" t="str">
        <f>AV6</f>
        <v>L</v>
      </c>
      <c r="F20" s="91" t="str">
        <f>AV7</f>
        <v>O</v>
      </c>
      <c r="G20" s="91" t="str">
        <f>AV8</f>
        <v>B</v>
      </c>
      <c r="H20" s="91" t="str">
        <f>AV9</f>
        <v>W</v>
      </c>
      <c r="I20" s="91"/>
      <c r="J20" s="91" t="str">
        <f>AV10</f>
        <v>D</v>
      </c>
      <c r="K20" s="91" t="str">
        <f>AV11</f>
        <v>J</v>
      </c>
      <c r="L20" s="91" t="str">
        <f>AV12</f>
        <v>H</v>
      </c>
      <c r="M20" s="91" t="str">
        <f>AV13</f>
        <v>C</v>
      </c>
      <c r="N20" s="91" t="str">
        <f>AV14</f>
        <v>N</v>
      </c>
      <c r="O20" s="91" t="str">
        <f>AV15</f>
        <v>M</v>
      </c>
      <c r="P20" s="91" t="str">
        <f>AV16</f>
        <v>C</v>
      </c>
      <c r="Q20" s="91" t="str">
        <f>AV17</f>
        <v>P</v>
      </c>
      <c r="R20" s="91" t="str">
        <f>AV18</f>
        <v>G</v>
      </c>
      <c r="S20" s="91" t="str">
        <f>AV19</f>
        <v>D</v>
      </c>
      <c r="T20" s="91" t="str">
        <f>AV20</f>
        <v>C</v>
      </c>
      <c r="U20" s="91" t="str">
        <f>AV21</f>
        <v>D</v>
      </c>
      <c r="V20" s="91" t="str">
        <f>AV22</f>
        <v>SF</v>
      </c>
      <c r="W20" s="91" t="str">
        <f>AV23</f>
        <v>A</v>
      </c>
      <c r="X20" s="91" t="str">
        <f>AV24</f>
        <v/>
      </c>
      <c r="Y20" s="91" t="str">
        <f>AV25</f>
        <v>R</v>
      </c>
      <c r="Z20" s="172">
        <f t="shared" si="0"/>
        <v>10</v>
      </c>
      <c r="AA20" s="91" t="str">
        <f>AV26</f>
        <v>45</v>
      </c>
      <c r="AC20" s="21">
        <f>Z20+Week4!AC20</f>
        <v>35</v>
      </c>
      <c r="AG20" s="142" t="s">
        <v>135</v>
      </c>
      <c r="AH20" s="142" t="str">
        <f t="shared" si="1"/>
        <v>C</v>
      </c>
      <c r="AI20" s="142" t="str">
        <f t="shared" si="1"/>
        <v>G</v>
      </c>
      <c r="AJ20" s="142" t="str">
        <f t="shared" si="1"/>
        <v>G</v>
      </c>
      <c r="AK20" s="142" t="str">
        <f t="shared" si="1"/>
        <v>C</v>
      </c>
      <c r="AL20" s="142" t="str">
        <f t="shared" si="1"/>
        <v>G</v>
      </c>
      <c r="AM20" s="142" t="str">
        <f t="shared" si="1"/>
        <v>G</v>
      </c>
      <c r="AN20" s="142" t="str">
        <f t="shared" si="1"/>
        <v>G</v>
      </c>
      <c r="AO20" s="142" t="str">
        <f t="shared" si="1"/>
        <v>G</v>
      </c>
      <c r="AP20" s="142" t="str">
        <f t="shared" si="1"/>
        <v>C</v>
      </c>
      <c r="AQ20" s="142" t="str">
        <f t="shared" si="1"/>
        <v>G</v>
      </c>
      <c r="AR20" s="142" t="str">
        <f t="shared" si="1"/>
        <v>C</v>
      </c>
      <c r="AS20" s="142" t="str">
        <f t="shared" si="1"/>
        <v>C</v>
      </c>
      <c r="AT20" s="142" t="str">
        <f t="shared" si="1"/>
        <v>G</v>
      </c>
      <c r="AU20" s="142" t="str">
        <f t="shared" si="1"/>
        <v>G</v>
      </c>
      <c r="AV20" s="142" t="str">
        <f t="shared" ref="AV20:AZ26" si="3">TRIM(BQ20)</f>
        <v>C</v>
      </c>
      <c r="AW20" s="142" t="str">
        <f t="shared" si="2"/>
        <v>C</v>
      </c>
      <c r="AX20" s="142" t="str">
        <f t="shared" si="2"/>
        <v/>
      </c>
      <c r="AY20" s="142" t="str">
        <f t="shared" si="2"/>
        <v>G</v>
      </c>
      <c r="AZ20" s="142" t="str">
        <f t="shared" si="2"/>
        <v>G</v>
      </c>
      <c r="BA20" s="81"/>
      <c r="BB20" s="169" t="s">
        <v>126</v>
      </c>
      <c r="BC20" s="139" t="s">
        <v>135</v>
      </c>
      <c r="BD20" s="139" t="s">
        <v>121</v>
      </c>
      <c r="BE20" s="169" t="s">
        <v>121</v>
      </c>
      <c r="BF20" s="169" t="s">
        <v>135</v>
      </c>
      <c r="BG20" s="169" t="s">
        <v>121</v>
      </c>
      <c r="BH20" s="169" t="s">
        <v>121</v>
      </c>
      <c r="BI20" s="139" t="s">
        <v>121</v>
      </c>
      <c r="BJ20" s="139" t="s">
        <v>121</v>
      </c>
      <c r="BK20" s="139" t="s">
        <v>135</v>
      </c>
      <c r="BL20" s="169" t="s">
        <v>121</v>
      </c>
      <c r="BM20" s="139" t="s">
        <v>135</v>
      </c>
      <c r="BN20" s="139" t="s">
        <v>135</v>
      </c>
      <c r="BO20" s="139" t="s">
        <v>121</v>
      </c>
      <c r="BP20" s="139" t="s">
        <v>121</v>
      </c>
      <c r="BQ20" s="139" t="s">
        <v>135</v>
      </c>
      <c r="BR20" s="169" t="s">
        <v>135</v>
      </c>
      <c r="BS20" s="157"/>
      <c r="BT20" s="139" t="s">
        <v>121</v>
      </c>
      <c r="BU20" s="139" t="s">
        <v>121</v>
      </c>
      <c r="BV20" s="140">
        <v>0.91666666666666663</v>
      </c>
      <c r="BW20" s="139" t="s">
        <v>135</v>
      </c>
      <c r="BX20" s="126"/>
      <c r="BY20" s="124"/>
    </row>
    <row r="21" spans="3:77" s="2" customFormat="1" ht="20.25" customHeight="1" thickBot="1" x14ac:dyDescent="0.35">
      <c r="C21" s="70" t="str">
        <f>'GRAND TOTALS'!C18</f>
        <v>Steve</v>
      </c>
      <c r="D21" s="91" t="str">
        <f>AW5</f>
        <v>A</v>
      </c>
      <c r="E21" s="91" t="str">
        <f>AW6</f>
        <v>L</v>
      </c>
      <c r="F21" s="91" t="str">
        <f>AW7</f>
        <v>O</v>
      </c>
      <c r="G21" s="91" t="str">
        <f>AW8</f>
        <v>B</v>
      </c>
      <c r="H21" s="91" t="str">
        <f>AW9</f>
        <v>W</v>
      </c>
      <c r="I21" s="91"/>
      <c r="J21" s="91" t="str">
        <f>AW10</f>
        <v>D</v>
      </c>
      <c r="K21" s="91" t="str">
        <f>AW11</f>
        <v>J</v>
      </c>
      <c r="L21" s="91" t="str">
        <f>AW12</f>
        <v>H</v>
      </c>
      <c r="M21" s="91" t="str">
        <f>AW13</f>
        <v>C</v>
      </c>
      <c r="N21" s="91" t="str">
        <f>AW14</f>
        <v>N</v>
      </c>
      <c r="O21" s="91" t="str">
        <f>AW15</f>
        <v>M</v>
      </c>
      <c r="P21" s="91" t="str">
        <f>AW16</f>
        <v>C</v>
      </c>
      <c r="Q21" s="91" t="str">
        <f>AW17</f>
        <v>P</v>
      </c>
      <c r="R21" s="91" t="str">
        <f>AW18</f>
        <v>G</v>
      </c>
      <c r="S21" s="91" t="str">
        <f>AW19</f>
        <v>D</v>
      </c>
      <c r="T21" s="91" t="str">
        <f>AW20</f>
        <v>C</v>
      </c>
      <c r="U21" s="91" t="str">
        <f>AW21</f>
        <v>D</v>
      </c>
      <c r="V21" s="91" t="str">
        <f>AW22</f>
        <v>SE</v>
      </c>
      <c r="W21" s="91" t="str">
        <f>AW23</f>
        <v>B</v>
      </c>
      <c r="X21" s="91" t="str">
        <f>AW24</f>
        <v/>
      </c>
      <c r="Y21" s="91" t="str">
        <f>AW25</f>
        <v>R</v>
      </c>
      <c r="Z21" s="172">
        <f>SUM(D44:Y44)</f>
        <v>10</v>
      </c>
      <c r="AA21" s="91" t="str">
        <f>AW26</f>
        <v>47</v>
      </c>
      <c r="AC21" s="21">
        <f>Z21+Week4!AC21</f>
        <v>31</v>
      </c>
      <c r="AG21" s="142" t="str">
        <f t="shared" ref="AG21:AU26" si="4">TRIM(BB21)</f>
        <v>D</v>
      </c>
      <c r="AH21" s="142" t="str">
        <f t="shared" ref="AH21:AU23" si="5">TRIM(BC21)</f>
        <v>D</v>
      </c>
      <c r="AI21" s="142" t="str">
        <f t="shared" si="5"/>
        <v>D</v>
      </c>
      <c r="AJ21" s="142" t="str">
        <f t="shared" si="5"/>
        <v>D</v>
      </c>
      <c r="AK21" s="142" t="str">
        <f t="shared" si="5"/>
        <v>D</v>
      </c>
      <c r="AL21" s="142" t="str">
        <f t="shared" si="5"/>
        <v>A</v>
      </c>
      <c r="AM21" s="142" t="str">
        <f t="shared" si="5"/>
        <v>D</v>
      </c>
      <c r="AN21" s="142" t="str">
        <f t="shared" si="5"/>
        <v>D</v>
      </c>
      <c r="AO21" s="142" t="str">
        <f t="shared" si="5"/>
        <v>D</v>
      </c>
      <c r="AP21" s="142" t="str">
        <f t="shared" si="5"/>
        <v>D</v>
      </c>
      <c r="AQ21" s="142" t="str">
        <f t="shared" si="5"/>
        <v>D</v>
      </c>
      <c r="AR21" s="142" t="str">
        <f t="shared" si="5"/>
        <v>D</v>
      </c>
      <c r="AS21" s="142" t="str">
        <f t="shared" si="5"/>
        <v>D</v>
      </c>
      <c r="AT21" s="142" t="str">
        <f t="shared" si="5"/>
        <v>D</v>
      </c>
      <c r="AU21" s="142" t="str">
        <f t="shared" si="5"/>
        <v>D</v>
      </c>
      <c r="AV21" s="142" t="str">
        <f t="shared" si="3"/>
        <v>D</v>
      </c>
      <c r="AW21" s="142" t="str">
        <f t="shared" si="2"/>
        <v>D</v>
      </c>
      <c r="AX21" s="142" t="str">
        <f t="shared" si="2"/>
        <v/>
      </c>
      <c r="AY21" s="142" t="str">
        <f t="shared" si="2"/>
        <v>D</v>
      </c>
      <c r="AZ21" s="142" t="str">
        <f t="shared" si="2"/>
        <v>A</v>
      </c>
      <c r="BA21" s="81"/>
      <c r="BB21" s="139" t="s">
        <v>126</v>
      </c>
      <c r="BC21" s="139" t="s">
        <v>126</v>
      </c>
      <c r="BD21" s="139" t="s">
        <v>126</v>
      </c>
      <c r="BE21" s="169" t="s">
        <v>126</v>
      </c>
      <c r="BF21" s="169" t="s">
        <v>126</v>
      </c>
      <c r="BG21" s="169" t="s">
        <v>140</v>
      </c>
      <c r="BH21" s="169" t="s">
        <v>126</v>
      </c>
      <c r="BI21" s="139" t="s">
        <v>126</v>
      </c>
      <c r="BJ21" s="139" t="s">
        <v>126</v>
      </c>
      <c r="BK21" s="139" t="s">
        <v>126</v>
      </c>
      <c r="BL21" s="169" t="s">
        <v>126</v>
      </c>
      <c r="BM21" s="139" t="s">
        <v>126</v>
      </c>
      <c r="BN21" s="139" t="s">
        <v>126</v>
      </c>
      <c r="BO21" s="139" t="s">
        <v>126</v>
      </c>
      <c r="BP21" s="139" t="s">
        <v>126</v>
      </c>
      <c r="BQ21" s="139" t="s">
        <v>126</v>
      </c>
      <c r="BR21" s="169" t="s">
        <v>126</v>
      </c>
      <c r="BS21" s="157"/>
      <c r="BT21" s="139" t="s">
        <v>126</v>
      </c>
      <c r="BU21" s="139" t="s">
        <v>140</v>
      </c>
      <c r="BV21" s="140">
        <v>0.95833333333333337</v>
      </c>
      <c r="BW21" s="139" t="s">
        <v>126</v>
      </c>
      <c r="BX21" s="126"/>
      <c r="BY21" s="124"/>
    </row>
    <row r="22" spans="3:77" s="2" customFormat="1" ht="20.25" customHeight="1" thickBot="1" x14ac:dyDescent="0.35">
      <c r="C22" s="70" t="e">
        <f>'GRAND TOTALS'!#REF!</f>
        <v>#REF!</v>
      </c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91" t="str">
        <f>AX23</f>
        <v/>
      </c>
      <c r="X22" s="91" t="str">
        <f>AX24</f>
        <v/>
      </c>
      <c r="Y22" s="91" t="str">
        <f>AX25</f>
        <v/>
      </c>
      <c r="Z22" s="172">
        <f>SUM(D45:Y45)</f>
        <v>0</v>
      </c>
      <c r="AA22" s="91" t="str">
        <f>AX26</f>
        <v/>
      </c>
      <c r="AC22" s="21">
        <f>Z22+Week4!AC22</f>
        <v>0</v>
      </c>
      <c r="AG22" s="142" t="str">
        <f t="shared" si="4"/>
        <v>SE</v>
      </c>
      <c r="AH22" s="142" t="str">
        <f t="shared" si="5"/>
        <v>SE</v>
      </c>
      <c r="AI22" s="142" t="str">
        <f t="shared" si="5"/>
        <v>SE</v>
      </c>
      <c r="AJ22" s="142" t="str">
        <f t="shared" si="5"/>
        <v>SE</v>
      </c>
      <c r="AK22" s="142" t="str">
        <f t="shared" si="5"/>
        <v>SF</v>
      </c>
      <c r="AL22" s="142" t="str">
        <f t="shared" si="5"/>
        <v>SE</v>
      </c>
      <c r="AM22" s="142" t="str">
        <f t="shared" si="5"/>
        <v>SE</v>
      </c>
      <c r="AN22" s="142" t="str">
        <f t="shared" si="5"/>
        <v>SF</v>
      </c>
      <c r="AO22" s="142" t="str">
        <f t="shared" si="5"/>
        <v>SE</v>
      </c>
      <c r="AP22" s="142" t="str">
        <f t="shared" si="5"/>
        <v>SF</v>
      </c>
      <c r="AQ22" s="142" t="str">
        <f t="shared" si="5"/>
        <v>SF</v>
      </c>
      <c r="AR22" s="142" t="str">
        <f t="shared" si="5"/>
        <v>SE</v>
      </c>
      <c r="AS22" s="142" t="str">
        <f t="shared" si="5"/>
        <v>SF</v>
      </c>
      <c r="AT22" s="142" t="str">
        <f t="shared" si="5"/>
        <v>SE</v>
      </c>
      <c r="AU22" s="142" t="str">
        <f t="shared" si="5"/>
        <v>SF</v>
      </c>
      <c r="AV22" s="142" t="str">
        <f t="shared" si="3"/>
        <v>SF</v>
      </c>
      <c r="AW22" s="142" t="str">
        <f t="shared" si="2"/>
        <v>SE</v>
      </c>
      <c r="AX22" s="142" t="str">
        <f t="shared" si="2"/>
        <v/>
      </c>
      <c r="AY22" s="142" t="str">
        <f t="shared" si="2"/>
        <v>SF</v>
      </c>
      <c r="AZ22" s="142" t="str">
        <f t="shared" si="2"/>
        <v>SE</v>
      </c>
      <c r="BA22" s="81"/>
      <c r="BB22" s="169" t="s">
        <v>177</v>
      </c>
      <c r="BC22" s="139" t="s">
        <v>177</v>
      </c>
      <c r="BD22" s="139" t="s">
        <v>177</v>
      </c>
      <c r="BE22" s="169" t="s">
        <v>177</v>
      </c>
      <c r="BF22" s="169" t="s">
        <v>176</v>
      </c>
      <c r="BG22" s="169" t="s">
        <v>177</v>
      </c>
      <c r="BH22" s="169" t="s">
        <v>177</v>
      </c>
      <c r="BI22" s="139" t="s">
        <v>176</v>
      </c>
      <c r="BJ22" s="139" t="s">
        <v>177</v>
      </c>
      <c r="BK22" s="139" t="s">
        <v>176</v>
      </c>
      <c r="BL22" s="169" t="s">
        <v>176</v>
      </c>
      <c r="BM22" s="139" t="s">
        <v>177</v>
      </c>
      <c r="BN22" s="139" t="s">
        <v>176</v>
      </c>
      <c r="BO22" s="139" t="s">
        <v>177</v>
      </c>
      <c r="BP22" s="139" t="s">
        <v>176</v>
      </c>
      <c r="BQ22" s="139" t="s">
        <v>176</v>
      </c>
      <c r="BR22" s="169" t="s">
        <v>177</v>
      </c>
      <c r="BS22" s="157"/>
      <c r="BT22" s="139" t="s">
        <v>176</v>
      </c>
      <c r="BU22" s="139" t="s">
        <v>177</v>
      </c>
      <c r="BV22" s="141">
        <v>1</v>
      </c>
      <c r="BW22" s="139" t="s">
        <v>177</v>
      </c>
      <c r="BX22" s="126"/>
      <c r="BY22" s="124"/>
    </row>
    <row r="23" spans="3:77" s="2" customFormat="1" ht="20.25" customHeight="1" thickBot="1" x14ac:dyDescent="0.35">
      <c r="C23" s="70" t="s">
        <v>79</v>
      </c>
      <c r="D23" s="177" t="str">
        <f>AY5</f>
        <v>G</v>
      </c>
      <c r="E23" s="91" t="str">
        <f>AY6</f>
        <v>L</v>
      </c>
      <c r="F23" s="91" t="str">
        <f>AY7</f>
        <v>O</v>
      </c>
      <c r="G23" s="91" t="str">
        <f>AY8</f>
        <v>B</v>
      </c>
      <c r="H23" s="91" t="str">
        <f>AY9</f>
        <v>W</v>
      </c>
      <c r="I23" s="91"/>
      <c r="J23" s="91" t="str">
        <f>AY10</f>
        <v>D</v>
      </c>
      <c r="K23" s="91" t="str">
        <f>AY11</f>
        <v>J</v>
      </c>
      <c r="L23" s="91" t="str">
        <f>AY12</f>
        <v>H</v>
      </c>
      <c r="M23" s="91" t="str">
        <f>AY13</f>
        <v>C</v>
      </c>
      <c r="N23" s="91" t="str">
        <f>AY14</f>
        <v>L</v>
      </c>
      <c r="O23" s="91" t="str">
        <f>AY15</f>
        <v>M</v>
      </c>
      <c r="P23" s="91" t="str">
        <f>AY16</f>
        <v>C</v>
      </c>
      <c r="Q23" s="91" t="str">
        <f>AY17</f>
        <v>P</v>
      </c>
      <c r="R23" s="91" t="str">
        <f>AY18</f>
        <v>G</v>
      </c>
      <c r="S23" s="177" t="str">
        <f>AY19</f>
        <v>C</v>
      </c>
      <c r="T23" s="91" t="str">
        <f>AY20</f>
        <v>G</v>
      </c>
      <c r="U23" s="91" t="str">
        <f>AY21</f>
        <v>D</v>
      </c>
      <c r="V23" s="91" t="str">
        <f>AY22</f>
        <v>SF</v>
      </c>
      <c r="W23" s="91" t="str">
        <f>AY23</f>
        <v>B</v>
      </c>
      <c r="X23" s="91" t="str">
        <f>AY24</f>
        <v/>
      </c>
      <c r="Y23" s="91" t="str">
        <f>AY25</f>
        <v>R</v>
      </c>
      <c r="Z23" s="172">
        <f t="shared" ref="Z23:Z24" si="6">SUM(D46:Y46)</f>
        <v>11</v>
      </c>
      <c r="AA23" s="91" t="str">
        <f>AY26</f>
        <v>51</v>
      </c>
      <c r="AC23" s="21">
        <f>Z23+Week4!AC23</f>
        <v>33</v>
      </c>
      <c r="AG23" s="142" t="str">
        <f t="shared" si="4"/>
        <v>A</v>
      </c>
      <c r="AH23" s="142" t="str">
        <f t="shared" si="5"/>
        <v>A</v>
      </c>
      <c r="AI23" s="142" t="str">
        <f t="shared" si="5"/>
        <v>A</v>
      </c>
      <c r="AJ23" s="142" t="str">
        <f t="shared" si="5"/>
        <v>B</v>
      </c>
      <c r="AK23" s="142" t="str">
        <f t="shared" si="5"/>
        <v>B</v>
      </c>
      <c r="AL23" s="142" t="str">
        <f t="shared" si="5"/>
        <v>A</v>
      </c>
      <c r="AM23" s="142" t="str">
        <f t="shared" si="5"/>
        <v>B</v>
      </c>
      <c r="AN23" s="142" t="str">
        <f t="shared" si="5"/>
        <v>B</v>
      </c>
      <c r="AO23" s="142" t="str">
        <f t="shared" si="5"/>
        <v>B</v>
      </c>
      <c r="AP23" s="142" t="str">
        <f t="shared" si="5"/>
        <v/>
      </c>
      <c r="AQ23" s="142" t="str">
        <f t="shared" si="5"/>
        <v>A</v>
      </c>
      <c r="AR23" s="142" t="str">
        <f t="shared" si="5"/>
        <v>B</v>
      </c>
      <c r="AS23" s="142" t="str">
        <f t="shared" si="5"/>
        <v>A</v>
      </c>
      <c r="AT23" s="142" t="str">
        <f t="shared" si="5"/>
        <v>B</v>
      </c>
      <c r="AU23" s="142" t="str">
        <f t="shared" si="5"/>
        <v>B</v>
      </c>
      <c r="AV23" s="142" t="str">
        <f t="shared" si="3"/>
        <v>A</v>
      </c>
      <c r="AW23" s="142" t="str">
        <f t="shared" si="3"/>
        <v>B</v>
      </c>
      <c r="AX23" s="142" t="str">
        <f t="shared" si="3"/>
        <v/>
      </c>
      <c r="AY23" s="142" t="str">
        <f t="shared" si="3"/>
        <v>B</v>
      </c>
      <c r="AZ23" s="142" t="str">
        <f t="shared" si="3"/>
        <v>B</v>
      </c>
      <c r="BA23" s="81"/>
      <c r="BB23" s="169" t="s">
        <v>140</v>
      </c>
      <c r="BC23" s="139" t="s">
        <v>140</v>
      </c>
      <c r="BD23" s="139" t="s">
        <v>140</v>
      </c>
      <c r="BE23" s="169" t="s">
        <v>124</v>
      </c>
      <c r="BF23" s="169" t="s">
        <v>124</v>
      </c>
      <c r="BG23" s="169" t="s">
        <v>140</v>
      </c>
      <c r="BH23" s="169" t="s">
        <v>124</v>
      </c>
      <c r="BI23" s="139" t="s">
        <v>124</v>
      </c>
      <c r="BJ23" s="139" t="s">
        <v>124</v>
      </c>
      <c r="BK23" s="139"/>
      <c r="BL23" s="169" t="s">
        <v>140</v>
      </c>
      <c r="BM23" s="139" t="s">
        <v>124</v>
      </c>
      <c r="BN23" s="139" t="s">
        <v>140</v>
      </c>
      <c r="BO23" s="139" t="s">
        <v>124</v>
      </c>
      <c r="BP23" s="139" t="s">
        <v>124</v>
      </c>
      <c r="BQ23" s="139" t="s">
        <v>140</v>
      </c>
      <c r="BR23" s="169" t="s">
        <v>124</v>
      </c>
      <c r="BS23" s="157"/>
      <c r="BT23" s="139" t="s">
        <v>124</v>
      </c>
      <c r="BU23" s="139" t="s">
        <v>124</v>
      </c>
      <c r="BV23" s="141">
        <v>1.0416666666666667</v>
      </c>
      <c r="BW23" s="139" t="s">
        <v>124</v>
      </c>
      <c r="BX23" s="126"/>
      <c r="BY23" s="124"/>
    </row>
    <row r="24" spans="3:77" s="2" customFormat="1" ht="20.25" customHeight="1" x14ac:dyDescent="0.3">
      <c r="C24" s="70" t="s">
        <v>80</v>
      </c>
      <c r="D24" s="91" t="str">
        <f>AZ5</f>
        <v>A</v>
      </c>
      <c r="E24" s="91" t="str">
        <f>AZ6</f>
        <v>L</v>
      </c>
      <c r="F24" s="91" t="str">
        <f>AZ7</f>
        <v>O</v>
      </c>
      <c r="G24" s="91" t="str">
        <f>AZ8</f>
        <v>B</v>
      </c>
      <c r="H24" s="91" t="str">
        <f>AZ9</f>
        <v>A</v>
      </c>
      <c r="I24" s="91"/>
      <c r="J24" s="91" t="str">
        <f>AZ10</f>
        <v>D</v>
      </c>
      <c r="K24" s="91" t="str">
        <f>AZ11</f>
        <v>P</v>
      </c>
      <c r="L24" s="91" t="str">
        <f>AZ12</f>
        <v>T</v>
      </c>
      <c r="M24" s="91" t="str">
        <f>AZ13</f>
        <v>C</v>
      </c>
      <c r="N24" s="91" t="str">
        <f>AZ14</f>
        <v>N</v>
      </c>
      <c r="O24" s="91" t="str">
        <f>AZ15</f>
        <v>M</v>
      </c>
      <c r="P24" s="91" t="str">
        <f>AZ16</f>
        <v>C</v>
      </c>
      <c r="Q24" s="91" t="str">
        <f>AZ17</f>
        <v>P</v>
      </c>
      <c r="R24" s="91" t="str">
        <f>AZ18</f>
        <v>W</v>
      </c>
      <c r="S24" s="91" t="str">
        <f>AZ19</f>
        <v>D</v>
      </c>
      <c r="T24" s="91" t="str">
        <f>AZ20</f>
        <v>G</v>
      </c>
      <c r="U24" s="91" t="str">
        <f>AZ21</f>
        <v>A</v>
      </c>
      <c r="V24" s="91" t="str">
        <f>AZ22</f>
        <v>SE</v>
      </c>
      <c r="W24" s="91" t="str">
        <f>AZ23</f>
        <v>B</v>
      </c>
      <c r="X24" s="91" t="str">
        <f>AZ24</f>
        <v>B</v>
      </c>
      <c r="Y24" s="91" t="str">
        <f>AZ25</f>
        <v>43</v>
      </c>
      <c r="Z24" s="172">
        <f t="shared" si="6"/>
        <v>9</v>
      </c>
      <c r="AA24" s="91" t="str">
        <f>AZ26</f>
        <v/>
      </c>
      <c r="AC24" s="21">
        <f>Z24+Week4!AC24</f>
        <v>31</v>
      </c>
      <c r="AG24" s="142" t="str">
        <f t="shared" si="4"/>
        <v/>
      </c>
      <c r="AH24" s="142" t="str">
        <f t="shared" si="4"/>
        <v/>
      </c>
      <c r="AI24" s="142" t="str">
        <f t="shared" si="4"/>
        <v/>
      </c>
      <c r="AJ24" s="142" t="str">
        <f t="shared" si="4"/>
        <v/>
      </c>
      <c r="AK24" s="142" t="str">
        <f t="shared" si="4"/>
        <v/>
      </c>
      <c r="AL24" s="142" t="str">
        <f t="shared" si="4"/>
        <v/>
      </c>
      <c r="AM24" s="142" t="str">
        <f t="shared" si="4"/>
        <v/>
      </c>
      <c r="AN24" s="142" t="str">
        <f t="shared" si="4"/>
        <v/>
      </c>
      <c r="AO24" s="142" t="str">
        <f t="shared" si="4"/>
        <v/>
      </c>
      <c r="AP24" s="142" t="str">
        <f t="shared" si="4"/>
        <v/>
      </c>
      <c r="AQ24" s="142" t="str">
        <f t="shared" si="4"/>
        <v/>
      </c>
      <c r="AR24" s="142" t="str">
        <f t="shared" si="4"/>
        <v/>
      </c>
      <c r="AS24" s="142" t="str">
        <f t="shared" si="4"/>
        <v/>
      </c>
      <c r="AT24" s="142" t="str">
        <f t="shared" si="4"/>
        <v/>
      </c>
      <c r="AU24" s="142" t="str">
        <f t="shared" si="4"/>
        <v/>
      </c>
      <c r="AV24" s="142" t="str">
        <f t="shared" si="3"/>
        <v/>
      </c>
      <c r="AW24" s="142" t="str">
        <f t="shared" si="3"/>
        <v/>
      </c>
      <c r="AX24" s="142" t="str">
        <f t="shared" si="3"/>
        <v/>
      </c>
      <c r="AY24" s="142" t="str">
        <f t="shared" si="3"/>
        <v/>
      </c>
      <c r="AZ24" s="142" t="str">
        <f t="shared" si="3"/>
        <v>B</v>
      </c>
      <c r="BA24" s="81"/>
      <c r="BJ24" s="139"/>
      <c r="BK24" s="139"/>
      <c r="BM24" s="139"/>
      <c r="BU24" s="139" t="s">
        <v>124</v>
      </c>
      <c r="BV24" s="141">
        <v>1.125</v>
      </c>
      <c r="BW24" s="139" t="s">
        <v>136</v>
      </c>
      <c r="BX24" s="126"/>
      <c r="BY24" s="124"/>
    </row>
    <row r="25" spans="3:77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4"/>
        <v>B</v>
      </c>
      <c r="AH25" s="142" t="str">
        <f t="shared" ref="AH25:AQ26" si="7">TRIM(BC25)</f>
        <v>R</v>
      </c>
      <c r="AI25" s="142" t="str">
        <f t="shared" si="7"/>
        <v>R</v>
      </c>
      <c r="AJ25" s="142" t="str">
        <f t="shared" si="7"/>
        <v>B</v>
      </c>
      <c r="AK25" s="142" t="str">
        <f t="shared" si="7"/>
        <v>B</v>
      </c>
      <c r="AL25" s="142" t="str">
        <f t="shared" si="7"/>
        <v>R</v>
      </c>
      <c r="AM25" s="142" t="str">
        <f t="shared" si="7"/>
        <v>R</v>
      </c>
      <c r="AN25" s="142" t="str">
        <f t="shared" si="7"/>
        <v>B</v>
      </c>
      <c r="AO25" s="142" t="str">
        <f t="shared" si="7"/>
        <v>R</v>
      </c>
      <c r="AP25" s="142" t="str">
        <f t="shared" si="7"/>
        <v>B</v>
      </c>
      <c r="AQ25" s="142" t="str">
        <f t="shared" si="7"/>
        <v>B</v>
      </c>
      <c r="AR25" s="142" t="str">
        <f t="shared" si="4"/>
        <v>R</v>
      </c>
      <c r="AS25" s="142" t="str">
        <f t="shared" si="4"/>
        <v>R</v>
      </c>
      <c r="AT25" s="142" t="str">
        <f t="shared" si="4"/>
        <v>R</v>
      </c>
      <c r="AU25" s="142" t="str">
        <f t="shared" si="4"/>
        <v>R</v>
      </c>
      <c r="AV25" s="142" t="str">
        <f t="shared" si="3"/>
        <v>R</v>
      </c>
      <c r="AW25" s="142" t="str">
        <f t="shared" si="3"/>
        <v>R</v>
      </c>
      <c r="AX25" s="142" t="str">
        <f t="shared" si="3"/>
        <v/>
      </c>
      <c r="AY25" s="142" t="str">
        <f t="shared" si="3"/>
        <v>R</v>
      </c>
      <c r="AZ25" s="142" t="str">
        <f t="shared" si="3"/>
        <v>43</v>
      </c>
      <c r="BA25" s="81"/>
      <c r="BB25" s="169" t="s">
        <v>124</v>
      </c>
      <c r="BC25" s="139" t="s">
        <v>136</v>
      </c>
      <c r="BD25" s="139" t="s">
        <v>136</v>
      </c>
      <c r="BE25" s="169" t="s">
        <v>124</v>
      </c>
      <c r="BF25" s="169" t="s">
        <v>124</v>
      </c>
      <c r="BG25" s="169" t="s">
        <v>136</v>
      </c>
      <c r="BH25" s="169" t="s">
        <v>136</v>
      </c>
      <c r="BI25" s="139" t="s">
        <v>124</v>
      </c>
      <c r="BJ25" s="139" t="s">
        <v>136</v>
      </c>
      <c r="BK25" s="171" t="s">
        <v>124</v>
      </c>
      <c r="BL25" s="169" t="s">
        <v>124</v>
      </c>
      <c r="BM25" s="139" t="s">
        <v>136</v>
      </c>
      <c r="BN25" s="139" t="s">
        <v>136</v>
      </c>
      <c r="BO25" s="139" t="s">
        <v>136</v>
      </c>
      <c r="BP25" s="139" t="s">
        <v>136</v>
      </c>
      <c r="BQ25" s="139" t="s">
        <v>136</v>
      </c>
      <c r="BR25" s="169" t="s">
        <v>136</v>
      </c>
      <c r="BS25" s="157"/>
      <c r="BT25" s="139" t="s">
        <v>136</v>
      </c>
      <c r="BU25" s="139">
        <v>43</v>
      </c>
      <c r="BV25" s="159" t="s">
        <v>134</v>
      </c>
      <c r="BW25" s="139">
        <v>56</v>
      </c>
      <c r="BX25" s="127"/>
      <c r="BY25" s="124"/>
    </row>
    <row r="26" spans="3:77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4"/>
        <v>52</v>
      </c>
      <c r="AH26" s="142" t="str">
        <f t="shared" si="7"/>
        <v>49</v>
      </c>
      <c r="AI26" s="142" t="str">
        <f t="shared" si="7"/>
        <v>43</v>
      </c>
      <c r="AJ26" s="142" t="str">
        <f t="shared" si="7"/>
        <v>44</v>
      </c>
      <c r="AK26" s="142" t="str">
        <f t="shared" si="7"/>
        <v>45</v>
      </c>
      <c r="AL26" s="142" t="str">
        <f t="shared" si="7"/>
        <v>36</v>
      </c>
      <c r="AM26" s="142" t="str">
        <f t="shared" si="7"/>
        <v>42</v>
      </c>
      <c r="AN26" s="142" t="str">
        <f t="shared" si="7"/>
        <v>58</v>
      </c>
      <c r="AO26" s="142" t="str">
        <f t="shared" si="7"/>
        <v>50</v>
      </c>
      <c r="AP26" s="142" t="str">
        <f t="shared" si="7"/>
        <v>53</v>
      </c>
      <c r="AQ26" s="142" t="str">
        <f t="shared" si="7"/>
        <v>35</v>
      </c>
      <c r="AR26" s="142" t="str">
        <f t="shared" si="4"/>
        <v>56</v>
      </c>
      <c r="AS26" s="142" t="str">
        <f t="shared" si="4"/>
        <v>52</v>
      </c>
      <c r="AT26" s="142" t="str">
        <f t="shared" si="4"/>
        <v>45</v>
      </c>
      <c r="AU26" s="142" t="str">
        <f t="shared" si="4"/>
        <v>42</v>
      </c>
      <c r="AV26" s="142" t="str">
        <f t="shared" si="3"/>
        <v>45</v>
      </c>
      <c r="AW26" s="142" t="str">
        <f t="shared" si="3"/>
        <v>47</v>
      </c>
      <c r="AX26" s="142" t="str">
        <f t="shared" si="3"/>
        <v/>
      </c>
      <c r="AY26" s="142" t="str">
        <f t="shared" si="3"/>
        <v>51</v>
      </c>
      <c r="AZ26" s="142" t="str">
        <f t="shared" si="3"/>
        <v/>
      </c>
      <c r="BA26" s="78"/>
      <c r="BB26" s="169">
        <v>52</v>
      </c>
      <c r="BC26" s="139">
        <v>49</v>
      </c>
      <c r="BD26" s="139">
        <v>43</v>
      </c>
      <c r="BE26" s="169">
        <v>44</v>
      </c>
      <c r="BF26" s="169">
        <v>45</v>
      </c>
      <c r="BG26" s="169">
        <v>36</v>
      </c>
      <c r="BH26" s="169">
        <v>42</v>
      </c>
      <c r="BI26" s="139">
        <v>58</v>
      </c>
      <c r="BJ26" s="139">
        <v>50</v>
      </c>
      <c r="BK26" s="139">
        <v>53</v>
      </c>
      <c r="BL26" s="169">
        <v>35</v>
      </c>
      <c r="BM26" s="139">
        <v>56</v>
      </c>
      <c r="BN26" s="139">
        <v>52</v>
      </c>
      <c r="BO26" s="139">
        <v>45</v>
      </c>
      <c r="BP26" s="139">
        <v>42</v>
      </c>
      <c r="BQ26" s="139">
        <v>45</v>
      </c>
      <c r="BR26" s="169">
        <v>47</v>
      </c>
      <c r="BS26" s="157"/>
      <c r="BT26" s="139">
        <v>51</v>
      </c>
      <c r="BU26" s="157"/>
      <c r="BV26" s="141"/>
      <c r="BW26" s="139"/>
    </row>
    <row r="27" spans="3:77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26"/>
      <c r="BA27" s="81"/>
      <c r="BB27" s="139"/>
      <c r="BC27" s="139"/>
      <c r="BD27" s="158"/>
      <c r="BE27" s="158"/>
      <c r="BF27" s="139"/>
      <c r="BG27" s="139"/>
      <c r="BH27" s="158"/>
      <c r="BI27" s="139"/>
      <c r="BJ27" s="139"/>
      <c r="BK27" s="139"/>
      <c r="BL27" s="158"/>
      <c r="BM27" s="139"/>
      <c r="BN27" s="139"/>
      <c r="BO27" s="139"/>
      <c r="BP27" s="139"/>
      <c r="BQ27" s="158"/>
      <c r="BR27" s="139"/>
      <c r="BS27" s="158"/>
      <c r="BT27" s="139"/>
      <c r="BU27" s="158"/>
      <c r="BV27" s="159"/>
      <c r="BW27" s="139"/>
    </row>
    <row r="28" spans="3:77" s="78" customFormat="1" ht="21.75" customHeight="1" x14ac:dyDescent="0.3">
      <c r="C28" s="104" t="str">
        <f>C5</f>
        <v>Fred</v>
      </c>
      <c r="D28" s="105">
        <f t="shared" ref="D28:H43" si="8">IF(D5=D$4,1,0)</f>
        <v>0</v>
      </c>
      <c r="E28" s="105">
        <f t="shared" si="8"/>
        <v>0</v>
      </c>
      <c r="F28" s="105">
        <f t="shared" si="8"/>
        <v>0</v>
      </c>
      <c r="G28" s="105">
        <f t="shared" si="8"/>
        <v>1</v>
      </c>
      <c r="H28" s="105">
        <f t="shared" si="8"/>
        <v>0</v>
      </c>
      <c r="I28" s="105"/>
      <c r="J28" s="105">
        <f t="shared" ref="J28:Y43" si="9">IF(J5=J$4,1,0)</f>
        <v>0</v>
      </c>
      <c r="K28" s="105">
        <f t="shared" si="9"/>
        <v>1</v>
      </c>
      <c r="L28" s="105">
        <f t="shared" si="9"/>
        <v>1</v>
      </c>
      <c r="M28" s="105">
        <f t="shared" si="9"/>
        <v>1</v>
      </c>
      <c r="N28" s="105">
        <f t="shared" si="9"/>
        <v>1</v>
      </c>
      <c r="O28" s="105">
        <f t="shared" si="9"/>
        <v>1</v>
      </c>
      <c r="P28" s="105">
        <f t="shared" si="9"/>
        <v>1</v>
      </c>
      <c r="Q28" s="105">
        <f t="shared" si="9"/>
        <v>1</v>
      </c>
      <c r="R28" s="105">
        <f t="shared" si="9"/>
        <v>0</v>
      </c>
      <c r="S28" s="105">
        <f t="shared" si="9"/>
        <v>0</v>
      </c>
      <c r="T28" s="105">
        <f t="shared" si="9"/>
        <v>0</v>
      </c>
      <c r="U28" s="105">
        <f t="shared" si="9"/>
        <v>1</v>
      </c>
      <c r="V28" s="105">
        <f t="shared" si="9"/>
        <v>0</v>
      </c>
      <c r="W28" s="105">
        <f t="shared" si="9"/>
        <v>0</v>
      </c>
      <c r="X28" s="105">
        <f t="shared" si="9"/>
        <v>0</v>
      </c>
      <c r="Y28" s="105">
        <f t="shared" si="9"/>
        <v>1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1"/>
      <c r="BB28" s="139"/>
      <c r="BC28" s="139"/>
      <c r="BD28" s="158"/>
      <c r="BE28" s="158"/>
      <c r="BF28" s="139"/>
      <c r="BG28" s="139"/>
      <c r="BH28" s="158"/>
      <c r="BI28" s="139"/>
      <c r="BJ28" s="139"/>
      <c r="BK28" s="139"/>
      <c r="BL28" s="158"/>
      <c r="BM28" s="139"/>
      <c r="BN28" s="139"/>
      <c r="BO28" s="139"/>
      <c r="BP28" s="139"/>
      <c r="BQ28" s="158"/>
      <c r="BR28" s="139"/>
      <c r="BS28" s="158"/>
      <c r="BT28" s="139"/>
      <c r="BU28" s="158"/>
      <c r="BV28" s="159"/>
      <c r="BW28" s="139"/>
    </row>
    <row r="29" spans="3:77" s="78" customFormat="1" ht="21.75" customHeight="1" x14ac:dyDescent="0.3">
      <c r="C29" s="104" t="str">
        <f t="shared" ref="C29:C45" si="10">C6</f>
        <v>Joni</v>
      </c>
      <c r="D29" s="105">
        <f t="shared" si="8"/>
        <v>0</v>
      </c>
      <c r="E29" s="105">
        <f t="shared" si="8"/>
        <v>1</v>
      </c>
      <c r="F29" s="105">
        <f t="shared" si="8"/>
        <v>0</v>
      </c>
      <c r="G29" s="105">
        <f t="shared" si="8"/>
        <v>0</v>
      </c>
      <c r="H29" s="105">
        <f t="shared" si="8"/>
        <v>0</v>
      </c>
      <c r="I29" s="105"/>
      <c r="J29" s="105">
        <f t="shared" si="9"/>
        <v>0</v>
      </c>
      <c r="K29" s="105">
        <f t="shared" si="9"/>
        <v>0</v>
      </c>
      <c r="L29" s="105">
        <f t="shared" si="9"/>
        <v>1</v>
      </c>
      <c r="M29" s="105">
        <f t="shared" si="9"/>
        <v>1</v>
      </c>
      <c r="N29" s="105">
        <f t="shared" si="9"/>
        <v>0</v>
      </c>
      <c r="O29" s="105">
        <f t="shared" si="9"/>
        <v>1</v>
      </c>
      <c r="P29" s="105">
        <f t="shared" si="9"/>
        <v>0</v>
      </c>
      <c r="Q29" s="105">
        <f t="shared" si="9"/>
        <v>1</v>
      </c>
      <c r="R29" s="105">
        <f t="shared" si="9"/>
        <v>0</v>
      </c>
      <c r="S29" s="105">
        <f t="shared" si="9"/>
        <v>0</v>
      </c>
      <c r="T29" s="105">
        <f t="shared" si="9"/>
        <v>0</v>
      </c>
      <c r="U29" s="105">
        <f t="shared" si="9"/>
        <v>1</v>
      </c>
      <c r="V29" s="105">
        <f t="shared" si="9"/>
        <v>0</v>
      </c>
      <c r="W29" s="105">
        <f t="shared" si="9"/>
        <v>0</v>
      </c>
      <c r="X29" s="105">
        <f t="shared" si="9"/>
        <v>0</v>
      </c>
      <c r="Y29" s="105">
        <f t="shared" si="9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B29" s="160"/>
      <c r="BC29" s="160"/>
      <c r="BD29" s="161"/>
      <c r="BE29" s="162"/>
      <c r="BF29" s="160"/>
      <c r="BG29" s="161"/>
      <c r="BH29" s="160"/>
      <c r="BI29" s="161"/>
      <c r="BJ29" s="160"/>
      <c r="BL29" s="160"/>
      <c r="BM29" s="160"/>
      <c r="BN29" s="160"/>
      <c r="BO29" s="161"/>
      <c r="BP29" s="160"/>
      <c r="BQ29" s="160"/>
      <c r="BR29" s="160"/>
      <c r="BS29" s="85"/>
      <c r="BT29" s="160"/>
      <c r="BU29" s="85"/>
    </row>
    <row r="30" spans="3:77" s="78" customFormat="1" ht="21.75" customHeight="1" x14ac:dyDescent="0.3">
      <c r="C30" s="104" t="str">
        <f t="shared" si="10"/>
        <v>Tara</v>
      </c>
      <c r="D30" s="105">
        <f t="shared" si="8"/>
        <v>0</v>
      </c>
      <c r="E30" s="105">
        <f t="shared" si="8"/>
        <v>0</v>
      </c>
      <c r="F30" s="105">
        <f t="shared" si="8"/>
        <v>0</v>
      </c>
      <c r="G30" s="105">
        <f t="shared" si="8"/>
        <v>1</v>
      </c>
      <c r="H30" s="105">
        <f t="shared" si="8"/>
        <v>0</v>
      </c>
      <c r="I30" s="105"/>
      <c r="J30" s="105">
        <f t="shared" si="9"/>
        <v>0</v>
      </c>
      <c r="K30" s="105">
        <f t="shared" si="9"/>
        <v>1</v>
      </c>
      <c r="L30" s="105">
        <f t="shared" si="9"/>
        <v>1</v>
      </c>
      <c r="M30" s="105">
        <f t="shared" si="9"/>
        <v>1</v>
      </c>
      <c r="N30" s="105">
        <f t="shared" si="9"/>
        <v>1</v>
      </c>
      <c r="O30" s="105">
        <f t="shared" si="9"/>
        <v>1</v>
      </c>
      <c r="P30" s="105">
        <f t="shared" si="9"/>
        <v>1</v>
      </c>
      <c r="Q30" s="105">
        <f t="shared" si="9"/>
        <v>1</v>
      </c>
      <c r="R30" s="105">
        <f t="shared" si="9"/>
        <v>0</v>
      </c>
      <c r="S30" s="105">
        <f t="shared" si="9"/>
        <v>1</v>
      </c>
      <c r="T30" s="105">
        <f t="shared" si="9"/>
        <v>1</v>
      </c>
      <c r="U30" s="105">
        <f t="shared" si="9"/>
        <v>1</v>
      </c>
      <c r="V30" s="105">
        <f t="shared" si="9"/>
        <v>0</v>
      </c>
      <c r="W30" s="105">
        <f t="shared" si="9"/>
        <v>0</v>
      </c>
      <c r="X30" s="105">
        <f t="shared" si="9"/>
        <v>0</v>
      </c>
      <c r="Y30" s="105">
        <f t="shared" si="9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B30" s="85"/>
      <c r="BC30" s="85"/>
      <c r="BD30" s="85"/>
      <c r="BE30" s="85"/>
      <c r="BF30" s="85"/>
      <c r="BG30" s="85"/>
      <c r="BH30" s="163"/>
      <c r="BI30" s="164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3:77" s="78" customFormat="1" ht="21.75" customHeight="1" x14ac:dyDescent="0.3">
      <c r="C31" s="104" t="str">
        <f t="shared" si="10"/>
        <v>Roger</v>
      </c>
      <c r="D31" s="105">
        <f t="shared" si="8"/>
        <v>1</v>
      </c>
      <c r="E31" s="105">
        <f t="shared" si="8"/>
        <v>0</v>
      </c>
      <c r="F31" s="105">
        <f t="shared" si="8"/>
        <v>0</v>
      </c>
      <c r="G31" s="105">
        <f t="shared" si="8"/>
        <v>1</v>
      </c>
      <c r="H31" s="105">
        <f t="shared" si="8"/>
        <v>1</v>
      </c>
      <c r="I31" s="105"/>
      <c r="J31" s="105">
        <f t="shared" si="9"/>
        <v>0</v>
      </c>
      <c r="K31" s="105">
        <f t="shared" si="9"/>
        <v>0</v>
      </c>
      <c r="L31" s="105">
        <f t="shared" si="9"/>
        <v>1</v>
      </c>
      <c r="M31" s="105">
        <f t="shared" si="9"/>
        <v>1</v>
      </c>
      <c r="N31" s="105">
        <f t="shared" si="9"/>
        <v>1</v>
      </c>
      <c r="O31" s="105">
        <f t="shared" si="9"/>
        <v>1</v>
      </c>
      <c r="P31" s="105">
        <f t="shared" si="9"/>
        <v>0</v>
      </c>
      <c r="Q31" s="105">
        <f t="shared" si="9"/>
        <v>1</v>
      </c>
      <c r="R31" s="105">
        <f t="shared" si="9"/>
        <v>0</v>
      </c>
      <c r="S31" s="105">
        <f t="shared" si="9"/>
        <v>1</v>
      </c>
      <c r="T31" s="105">
        <f t="shared" si="9"/>
        <v>1</v>
      </c>
      <c r="U31" s="105">
        <f t="shared" si="9"/>
        <v>1</v>
      </c>
      <c r="V31" s="105">
        <f t="shared" si="9"/>
        <v>0</v>
      </c>
      <c r="W31" s="105">
        <f t="shared" si="9"/>
        <v>1</v>
      </c>
      <c r="X31" s="105">
        <f t="shared" si="9"/>
        <v>0</v>
      </c>
      <c r="Y31" s="105">
        <f t="shared" si="9"/>
        <v>1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</row>
    <row r="32" spans="3:77" s="78" customFormat="1" ht="21.75" customHeight="1" x14ac:dyDescent="0.3">
      <c r="C32" s="104" t="str">
        <f t="shared" si="10"/>
        <v>Jeanne</v>
      </c>
      <c r="D32" s="105">
        <f t="shared" si="8"/>
        <v>1</v>
      </c>
      <c r="E32" s="105">
        <f t="shared" si="8"/>
        <v>0</v>
      </c>
      <c r="F32" s="105">
        <f t="shared" si="8"/>
        <v>1</v>
      </c>
      <c r="G32" s="105">
        <f t="shared" si="8"/>
        <v>1</v>
      </c>
      <c r="H32" s="105">
        <f t="shared" si="8"/>
        <v>1</v>
      </c>
      <c r="I32" s="105"/>
      <c r="J32" s="105">
        <f t="shared" si="9"/>
        <v>1</v>
      </c>
      <c r="K32" s="105">
        <f t="shared" si="9"/>
        <v>0</v>
      </c>
      <c r="L32" s="105">
        <f t="shared" si="9"/>
        <v>1</v>
      </c>
      <c r="M32" s="105">
        <f t="shared" si="9"/>
        <v>1</v>
      </c>
      <c r="N32" s="105">
        <f t="shared" si="9"/>
        <v>0</v>
      </c>
      <c r="O32" s="105">
        <f t="shared" si="9"/>
        <v>1</v>
      </c>
      <c r="P32" s="105">
        <f t="shared" si="9"/>
        <v>0</v>
      </c>
      <c r="Q32" s="105">
        <f t="shared" si="9"/>
        <v>0</v>
      </c>
      <c r="R32" s="105">
        <f t="shared" si="9"/>
        <v>0</v>
      </c>
      <c r="S32" s="105">
        <f t="shared" si="9"/>
        <v>1</v>
      </c>
      <c r="T32" s="105">
        <f t="shared" si="9"/>
        <v>0</v>
      </c>
      <c r="U32" s="105">
        <f t="shared" si="9"/>
        <v>1</v>
      </c>
      <c r="V32" s="105">
        <f t="shared" si="9"/>
        <v>1</v>
      </c>
      <c r="W32" s="105">
        <f t="shared" si="9"/>
        <v>1</v>
      </c>
      <c r="X32" s="105">
        <f t="shared" si="9"/>
        <v>0</v>
      </c>
      <c r="Y32" s="105">
        <f t="shared" si="9"/>
        <v>1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</row>
    <row r="33" spans="3:73" s="78" customFormat="1" ht="21.75" customHeight="1" x14ac:dyDescent="0.3">
      <c r="C33" s="104" t="str">
        <f t="shared" si="10"/>
        <v>Jackie</v>
      </c>
      <c r="D33" s="105">
        <f t="shared" si="8"/>
        <v>0</v>
      </c>
      <c r="E33" s="105">
        <f t="shared" si="8"/>
        <v>1</v>
      </c>
      <c r="F33" s="105">
        <f t="shared" si="8"/>
        <v>0</v>
      </c>
      <c r="G33" s="105">
        <f t="shared" si="8"/>
        <v>0</v>
      </c>
      <c r="H33" s="105">
        <f t="shared" si="8"/>
        <v>0</v>
      </c>
      <c r="I33" s="105"/>
      <c r="J33" s="105">
        <f t="shared" si="9"/>
        <v>0</v>
      </c>
      <c r="K33" s="105">
        <f t="shared" si="9"/>
        <v>1</v>
      </c>
      <c r="L33" s="105">
        <f t="shared" si="9"/>
        <v>0</v>
      </c>
      <c r="M33" s="105">
        <f t="shared" si="9"/>
        <v>0</v>
      </c>
      <c r="N33" s="105">
        <f t="shared" si="9"/>
        <v>1</v>
      </c>
      <c r="O33" s="105">
        <f t="shared" si="9"/>
        <v>0</v>
      </c>
      <c r="P33" s="105">
        <f t="shared" si="9"/>
        <v>1</v>
      </c>
      <c r="Q33" s="105">
        <f t="shared" si="9"/>
        <v>1</v>
      </c>
      <c r="R33" s="105">
        <f t="shared" si="9"/>
        <v>0</v>
      </c>
      <c r="S33" s="105">
        <f t="shared" si="9"/>
        <v>0</v>
      </c>
      <c r="T33" s="105">
        <f t="shared" si="9"/>
        <v>1</v>
      </c>
      <c r="U33" s="105">
        <f t="shared" si="9"/>
        <v>0</v>
      </c>
      <c r="V33" s="105">
        <f t="shared" si="9"/>
        <v>0</v>
      </c>
      <c r="W33" s="105">
        <f t="shared" si="9"/>
        <v>0</v>
      </c>
      <c r="X33" s="105">
        <f t="shared" si="9"/>
        <v>0</v>
      </c>
      <c r="Y33" s="105">
        <f t="shared" si="9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</row>
    <row r="34" spans="3:73" s="78" customFormat="1" ht="21.75" customHeight="1" x14ac:dyDescent="0.3">
      <c r="C34" s="104" t="str">
        <f t="shared" si="10"/>
        <v>Darla</v>
      </c>
      <c r="D34" s="105">
        <f t="shared" si="8"/>
        <v>0</v>
      </c>
      <c r="E34" s="105">
        <f t="shared" si="8"/>
        <v>0</v>
      </c>
      <c r="F34" s="105">
        <f t="shared" si="8"/>
        <v>0</v>
      </c>
      <c r="G34" s="105">
        <f t="shared" si="8"/>
        <v>1</v>
      </c>
      <c r="H34" s="105">
        <f t="shared" si="8"/>
        <v>1</v>
      </c>
      <c r="I34" s="105"/>
      <c r="J34" s="105">
        <f t="shared" si="9"/>
        <v>1</v>
      </c>
      <c r="K34" s="105">
        <f t="shared" si="9"/>
        <v>0</v>
      </c>
      <c r="L34" s="105">
        <f t="shared" si="9"/>
        <v>0</v>
      </c>
      <c r="M34" s="105">
        <f t="shared" si="9"/>
        <v>1</v>
      </c>
      <c r="N34" s="105">
        <f t="shared" si="9"/>
        <v>0</v>
      </c>
      <c r="O34" s="105">
        <f t="shared" si="9"/>
        <v>1</v>
      </c>
      <c r="P34" s="105">
        <f t="shared" si="9"/>
        <v>1</v>
      </c>
      <c r="Q34" s="105">
        <f t="shared" si="9"/>
        <v>0</v>
      </c>
      <c r="R34" s="105">
        <f t="shared" si="9"/>
        <v>0</v>
      </c>
      <c r="S34" s="105">
        <f t="shared" si="9"/>
        <v>0</v>
      </c>
      <c r="T34" s="105">
        <f t="shared" si="9"/>
        <v>1</v>
      </c>
      <c r="U34" s="105">
        <f t="shared" si="9"/>
        <v>1</v>
      </c>
      <c r="V34" s="105">
        <f t="shared" si="9"/>
        <v>0</v>
      </c>
      <c r="W34" s="105">
        <f t="shared" si="9"/>
        <v>1</v>
      </c>
      <c r="X34" s="105">
        <f t="shared" si="9"/>
        <v>0</v>
      </c>
      <c r="Y34" s="105">
        <f t="shared" si="9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</row>
    <row r="35" spans="3:73" s="78" customFormat="1" ht="21.75" customHeight="1" x14ac:dyDescent="0.3">
      <c r="C35" s="104" t="str">
        <f t="shared" si="10"/>
        <v>Kieran</v>
      </c>
      <c r="D35" s="105">
        <f t="shared" si="8"/>
        <v>1</v>
      </c>
      <c r="E35" s="105">
        <f t="shared" si="8"/>
        <v>0</v>
      </c>
      <c r="F35" s="105">
        <f t="shared" si="8"/>
        <v>0</v>
      </c>
      <c r="G35" s="105">
        <f t="shared" si="8"/>
        <v>1</v>
      </c>
      <c r="H35" s="105">
        <f t="shared" si="8"/>
        <v>0</v>
      </c>
      <c r="I35" s="105"/>
      <c r="J35" s="105">
        <f t="shared" si="9"/>
        <v>0</v>
      </c>
      <c r="K35" s="105">
        <f t="shared" si="9"/>
        <v>1</v>
      </c>
      <c r="L35" s="105">
        <f t="shared" si="9"/>
        <v>1</v>
      </c>
      <c r="M35" s="105">
        <f t="shared" si="9"/>
        <v>1</v>
      </c>
      <c r="N35" s="105">
        <f t="shared" si="9"/>
        <v>0</v>
      </c>
      <c r="O35" s="105">
        <f t="shared" si="9"/>
        <v>0</v>
      </c>
      <c r="P35" s="105">
        <f t="shared" si="9"/>
        <v>1</v>
      </c>
      <c r="Q35" s="105">
        <f t="shared" si="9"/>
        <v>1</v>
      </c>
      <c r="R35" s="105">
        <f t="shared" si="9"/>
        <v>0</v>
      </c>
      <c r="S35" s="105">
        <f t="shared" si="9"/>
        <v>1</v>
      </c>
      <c r="T35" s="105">
        <f t="shared" si="9"/>
        <v>1</v>
      </c>
      <c r="U35" s="105">
        <f t="shared" si="9"/>
        <v>1</v>
      </c>
      <c r="V35" s="105">
        <f t="shared" si="9"/>
        <v>1</v>
      </c>
      <c r="W35" s="105">
        <f t="shared" si="9"/>
        <v>1</v>
      </c>
      <c r="X35" s="105">
        <f t="shared" si="9"/>
        <v>0</v>
      </c>
      <c r="Y35" s="105">
        <f t="shared" si="9"/>
        <v>1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</row>
    <row r="36" spans="3:73" s="78" customFormat="1" ht="21.75" customHeight="1" x14ac:dyDescent="0.3">
      <c r="C36" s="104" t="str">
        <f t="shared" si="10"/>
        <v>Kaidan</v>
      </c>
      <c r="D36" s="105">
        <f t="shared" si="8"/>
        <v>0</v>
      </c>
      <c r="E36" s="105">
        <f t="shared" si="8"/>
        <v>0</v>
      </c>
      <c r="F36" s="105">
        <f t="shared" si="8"/>
        <v>0</v>
      </c>
      <c r="G36" s="105">
        <f t="shared" si="8"/>
        <v>1</v>
      </c>
      <c r="H36" s="105">
        <f t="shared" si="8"/>
        <v>1</v>
      </c>
      <c r="I36" s="105"/>
      <c r="J36" s="105">
        <f t="shared" si="9"/>
        <v>0</v>
      </c>
      <c r="K36" s="105">
        <f t="shared" si="9"/>
        <v>1</v>
      </c>
      <c r="L36" s="105">
        <f t="shared" si="9"/>
        <v>1</v>
      </c>
      <c r="M36" s="105">
        <f t="shared" si="9"/>
        <v>1</v>
      </c>
      <c r="N36" s="105">
        <f t="shared" si="9"/>
        <v>0</v>
      </c>
      <c r="O36" s="105">
        <f t="shared" si="9"/>
        <v>1</v>
      </c>
      <c r="P36" s="105">
        <f t="shared" si="9"/>
        <v>0</v>
      </c>
      <c r="Q36" s="105">
        <f t="shared" si="9"/>
        <v>1</v>
      </c>
      <c r="R36" s="105">
        <f t="shared" si="9"/>
        <v>0</v>
      </c>
      <c r="S36" s="105">
        <f t="shared" si="9"/>
        <v>1</v>
      </c>
      <c r="T36" s="105">
        <f t="shared" si="9"/>
        <v>1</v>
      </c>
      <c r="U36" s="105">
        <f t="shared" si="9"/>
        <v>1</v>
      </c>
      <c r="V36" s="105">
        <f t="shared" si="9"/>
        <v>0</v>
      </c>
      <c r="W36" s="105">
        <f t="shared" si="9"/>
        <v>1</v>
      </c>
      <c r="X36" s="105">
        <f t="shared" si="9"/>
        <v>0</v>
      </c>
      <c r="Y36" s="105">
        <f t="shared" si="9"/>
        <v>0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</row>
    <row r="37" spans="3:73" s="78" customFormat="1" ht="21.75" customHeight="1" x14ac:dyDescent="0.3">
      <c r="C37" s="104" t="str">
        <f t="shared" si="10"/>
        <v>Jim</v>
      </c>
      <c r="D37" s="105">
        <f t="shared" si="8"/>
        <v>1</v>
      </c>
      <c r="E37" s="105">
        <f t="shared" si="8"/>
        <v>0</v>
      </c>
      <c r="F37" s="105">
        <f t="shared" si="8"/>
        <v>0</v>
      </c>
      <c r="G37" s="105">
        <f t="shared" si="8"/>
        <v>1</v>
      </c>
      <c r="H37" s="105">
        <f t="shared" si="8"/>
        <v>0</v>
      </c>
      <c r="I37" s="105"/>
      <c r="J37" s="105">
        <f t="shared" si="9"/>
        <v>0</v>
      </c>
      <c r="K37" s="105">
        <f t="shared" si="9"/>
        <v>1</v>
      </c>
      <c r="L37" s="105">
        <f t="shared" si="9"/>
        <v>1</v>
      </c>
      <c r="M37" s="105">
        <f t="shared" si="9"/>
        <v>1</v>
      </c>
      <c r="N37" s="105">
        <f t="shared" si="9"/>
        <v>1</v>
      </c>
      <c r="O37" s="105">
        <f t="shared" si="9"/>
        <v>0</v>
      </c>
      <c r="P37" s="105">
        <f t="shared" si="9"/>
        <v>1</v>
      </c>
      <c r="Q37" s="105">
        <f t="shared" si="9"/>
        <v>1</v>
      </c>
      <c r="R37" s="105">
        <f t="shared" si="9"/>
        <v>0</v>
      </c>
      <c r="S37" s="105">
        <f t="shared" si="9"/>
        <v>1</v>
      </c>
      <c r="T37" s="105">
        <f t="shared" si="9"/>
        <v>0</v>
      </c>
      <c r="U37" s="105">
        <f t="shared" si="9"/>
        <v>1</v>
      </c>
      <c r="V37" s="105">
        <f t="shared" si="9"/>
        <v>1</v>
      </c>
      <c r="W37" s="105">
        <f t="shared" si="9"/>
        <v>0</v>
      </c>
      <c r="X37" s="105">
        <f t="shared" si="9"/>
        <v>0</v>
      </c>
      <c r="Y37" s="105">
        <f t="shared" si="9"/>
        <v>1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</row>
    <row r="38" spans="3:73" s="78" customFormat="1" ht="21.75" customHeight="1" x14ac:dyDescent="0.3">
      <c r="C38" s="104" t="str">
        <f t="shared" si="10"/>
        <v>Lisa</v>
      </c>
      <c r="D38" s="105">
        <f t="shared" si="8"/>
        <v>1</v>
      </c>
      <c r="E38" s="105">
        <f t="shared" si="8"/>
        <v>0</v>
      </c>
      <c r="F38" s="105">
        <f t="shared" si="8"/>
        <v>0</v>
      </c>
      <c r="G38" s="105">
        <f t="shared" si="8"/>
        <v>1</v>
      </c>
      <c r="H38" s="105">
        <f t="shared" si="8"/>
        <v>0</v>
      </c>
      <c r="I38" s="105"/>
      <c r="J38" s="105">
        <f t="shared" si="9"/>
        <v>0</v>
      </c>
      <c r="K38" s="105">
        <f t="shared" si="9"/>
        <v>0</v>
      </c>
      <c r="L38" s="105">
        <f t="shared" si="9"/>
        <v>1</v>
      </c>
      <c r="M38" s="105">
        <f t="shared" si="9"/>
        <v>1</v>
      </c>
      <c r="N38" s="105">
        <f t="shared" si="9"/>
        <v>1</v>
      </c>
      <c r="O38" s="105">
        <f t="shared" si="9"/>
        <v>1</v>
      </c>
      <c r="P38" s="105">
        <f t="shared" si="9"/>
        <v>1</v>
      </c>
      <c r="Q38" s="105">
        <f t="shared" si="9"/>
        <v>0</v>
      </c>
      <c r="R38" s="105">
        <f t="shared" si="9"/>
        <v>0</v>
      </c>
      <c r="S38" s="105">
        <f t="shared" si="9"/>
        <v>1</v>
      </c>
      <c r="T38" s="105">
        <f t="shared" si="9"/>
        <v>1</v>
      </c>
      <c r="U38" s="105">
        <f t="shared" si="9"/>
        <v>1</v>
      </c>
      <c r="V38" s="105">
        <f t="shared" si="9"/>
        <v>1</v>
      </c>
      <c r="W38" s="105">
        <f t="shared" si="9"/>
        <v>0</v>
      </c>
      <c r="X38" s="105">
        <f t="shared" si="9"/>
        <v>0</v>
      </c>
      <c r="Y38" s="105">
        <f t="shared" si="9"/>
        <v>1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</row>
    <row r="39" spans="3:73" s="78" customFormat="1" ht="21.75" customHeight="1" x14ac:dyDescent="0.3">
      <c r="C39" s="104" t="str">
        <f t="shared" si="10"/>
        <v>Stuart</v>
      </c>
      <c r="D39" s="105">
        <f t="shared" si="8"/>
        <v>0</v>
      </c>
      <c r="E39" s="105">
        <f t="shared" si="8"/>
        <v>0</v>
      </c>
      <c r="F39" s="105">
        <f t="shared" si="8"/>
        <v>0</v>
      </c>
      <c r="G39" s="105">
        <f t="shared" si="8"/>
        <v>1</v>
      </c>
      <c r="H39" s="105">
        <f t="shared" si="8"/>
        <v>1</v>
      </c>
      <c r="I39" s="105"/>
      <c r="J39" s="105">
        <f t="shared" si="9"/>
        <v>0</v>
      </c>
      <c r="K39" s="105">
        <f t="shared" si="9"/>
        <v>1</v>
      </c>
      <c r="L39" s="105">
        <f t="shared" si="9"/>
        <v>1</v>
      </c>
      <c r="M39" s="105">
        <f t="shared" si="9"/>
        <v>1</v>
      </c>
      <c r="N39" s="105">
        <f t="shared" si="9"/>
        <v>1</v>
      </c>
      <c r="O39" s="105">
        <f t="shared" si="9"/>
        <v>0</v>
      </c>
      <c r="P39" s="105">
        <f t="shared" si="9"/>
        <v>0</v>
      </c>
      <c r="Q39" s="105">
        <f t="shared" si="9"/>
        <v>0</v>
      </c>
      <c r="R39" s="105">
        <f t="shared" si="9"/>
        <v>0</v>
      </c>
      <c r="S39" s="105">
        <f t="shared" si="9"/>
        <v>0</v>
      </c>
      <c r="T39" s="105">
        <f t="shared" si="9"/>
        <v>0</v>
      </c>
      <c r="U39" s="105">
        <f t="shared" si="9"/>
        <v>1</v>
      </c>
      <c r="V39" s="105">
        <f t="shared" si="9"/>
        <v>0</v>
      </c>
      <c r="W39" s="105">
        <f t="shared" si="9"/>
        <v>1</v>
      </c>
      <c r="X39" s="105">
        <f t="shared" si="9"/>
        <v>0</v>
      </c>
      <c r="Y39" s="105">
        <f t="shared" si="9"/>
        <v>0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</row>
    <row r="40" spans="3:73" s="78" customFormat="1" ht="21.75" customHeight="1" x14ac:dyDescent="0.3">
      <c r="C40" s="104" t="str">
        <f t="shared" si="10"/>
        <v>Debbie</v>
      </c>
      <c r="D40" s="105">
        <f t="shared" si="8"/>
        <v>0</v>
      </c>
      <c r="E40" s="105">
        <f t="shared" si="8"/>
        <v>0</v>
      </c>
      <c r="F40" s="105">
        <f t="shared" si="8"/>
        <v>0</v>
      </c>
      <c r="G40" s="105">
        <f t="shared" si="8"/>
        <v>1</v>
      </c>
      <c r="H40" s="105">
        <f t="shared" si="8"/>
        <v>1</v>
      </c>
      <c r="I40" s="105"/>
      <c r="J40" s="105">
        <f t="shared" si="9"/>
        <v>0</v>
      </c>
      <c r="K40" s="105">
        <f t="shared" si="9"/>
        <v>1</v>
      </c>
      <c r="L40" s="105">
        <f t="shared" si="9"/>
        <v>1</v>
      </c>
      <c r="M40" s="105">
        <f t="shared" si="9"/>
        <v>1</v>
      </c>
      <c r="N40" s="105">
        <f t="shared" si="9"/>
        <v>0</v>
      </c>
      <c r="O40" s="105">
        <f t="shared" si="9"/>
        <v>1</v>
      </c>
      <c r="P40" s="105">
        <f t="shared" si="9"/>
        <v>1</v>
      </c>
      <c r="Q40" s="105">
        <f t="shared" si="9"/>
        <v>1</v>
      </c>
      <c r="R40" s="105">
        <f t="shared" si="9"/>
        <v>0</v>
      </c>
      <c r="S40" s="105">
        <f t="shared" si="9"/>
        <v>1</v>
      </c>
      <c r="T40" s="105">
        <f t="shared" si="9"/>
        <v>0</v>
      </c>
      <c r="U40" s="105">
        <f t="shared" si="9"/>
        <v>1</v>
      </c>
      <c r="V40" s="105">
        <f t="shared" si="9"/>
        <v>1</v>
      </c>
      <c r="W40" s="105">
        <f t="shared" si="9"/>
        <v>0</v>
      </c>
      <c r="X40" s="105">
        <f t="shared" si="9"/>
        <v>0</v>
      </c>
      <c r="Y40" s="105">
        <f t="shared" si="9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</row>
    <row r="41" spans="3:73" s="78" customFormat="1" ht="21.75" customHeight="1" x14ac:dyDescent="0.3">
      <c r="C41" s="104" t="str">
        <f t="shared" si="10"/>
        <v>Scott</v>
      </c>
      <c r="D41" s="105">
        <f t="shared" si="8"/>
        <v>0</v>
      </c>
      <c r="E41" s="105">
        <f t="shared" si="8"/>
        <v>0</v>
      </c>
      <c r="F41" s="105">
        <f t="shared" si="8"/>
        <v>0</v>
      </c>
      <c r="G41" s="105">
        <f t="shared" si="8"/>
        <v>1</v>
      </c>
      <c r="H41" s="105">
        <f t="shared" si="8"/>
        <v>1</v>
      </c>
      <c r="I41" s="105"/>
      <c r="J41" s="105">
        <f t="shared" si="9"/>
        <v>0</v>
      </c>
      <c r="K41" s="105">
        <f t="shared" si="9"/>
        <v>0</v>
      </c>
      <c r="L41" s="105">
        <f t="shared" si="9"/>
        <v>1</v>
      </c>
      <c r="M41" s="105">
        <f t="shared" si="9"/>
        <v>1</v>
      </c>
      <c r="N41" s="105">
        <f t="shared" si="9"/>
        <v>1</v>
      </c>
      <c r="O41" s="105">
        <f t="shared" si="9"/>
        <v>1</v>
      </c>
      <c r="P41" s="105">
        <f t="shared" si="9"/>
        <v>1</v>
      </c>
      <c r="Q41" s="105">
        <f t="shared" si="9"/>
        <v>1</v>
      </c>
      <c r="R41" s="105">
        <f t="shared" si="9"/>
        <v>0</v>
      </c>
      <c r="S41" s="105">
        <f t="shared" si="9"/>
        <v>1</v>
      </c>
      <c r="T41" s="105">
        <f t="shared" si="9"/>
        <v>1</v>
      </c>
      <c r="U41" s="105">
        <f t="shared" si="9"/>
        <v>1</v>
      </c>
      <c r="V41" s="105">
        <f t="shared" si="9"/>
        <v>0</v>
      </c>
      <c r="W41" s="105">
        <f t="shared" si="9"/>
        <v>1</v>
      </c>
      <c r="X41" s="105">
        <f t="shared" si="9"/>
        <v>0</v>
      </c>
      <c r="Y41" s="105">
        <f t="shared" si="9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</row>
    <row r="42" spans="3:73" s="78" customFormat="1" ht="21.75" customHeight="1" x14ac:dyDescent="0.3">
      <c r="C42" s="104" t="str">
        <f t="shared" si="10"/>
        <v>Michelle</v>
      </c>
      <c r="D42" s="105">
        <f t="shared" si="8"/>
        <v>0</v>
      </c>
      <c r="E42" s="105">
        <f t="shared" si="8"/>
        <v>0</v>
      </c>
      <c r="F42" s="105">
        <f t="shared" si="8"/>
        <v>1</v>
      </c>
      <c r="G42" s="105">
        <f t="shared" si="8"/>
        <v>1</v>
      </c>
      <c r="H42" s="105">
        <f t="shared" si="8"/>
        <v>0</v>
      </c>
      <c r="I42" s="105"/>
      <c r="J42" s="105">
        <f t="shared" si="9"/>
        <v>1</v>
      </c>
      <c r="K42" s="105">
        <f t="shared" si="9"/>
        <v>0</v>
      </c>
      <c r="L42" s="105">
        <f t="shared" si="9"/>
        <v>0</v>
      </c>
      <c r="M42" s="105">
        <f t="shared" si="9"/>
        <v>1</v>
      </c>
      <c r="N42" s="105">
        <f t="shared" si="9"/>
        <v>0</v>
      </c>
      <c r="O42" s="105">
        <f t="shared" si="9"/>
        <v>1</v>
      </c>
      <c r="P42" s="105">
        <f t="shared" si="9"/>
        <v>1</v>
      </c>
      <c r="Q42" s="105">
        <f t="shared" si="9"/>
        <v>0</v>
      </c>
      <c r="R42" s="105">
        <f t="shared" si="9"/>
        <v>0</v>
      </c>
      <c r="S42" s="105">
        <f t="shared" si="9"/>
        <v>1</v>
      </c>
      <c r="T42" s="105">
        <f t="shared" si="9"/>
        <v>1</v>
      </c>
      <c r="U42" s="105">
        <f t="shared" si="9"/>
        <v>1</v>
      </c>
      <c r="V42" s="105">
        <f t="shared" si="9"/>
        <v>1</v>
      </c>
      <c r="W42" s="105">
        <f t="shared" si="9"/>
        <v>1</v>
      </c>
      <c r="X42" s="105">
        <f t="shared" si="9"/>
        <v>0</v>
      </c>
      <c r="Y42" s="105">
        <f t="shared" si="9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</row>
    <row r="43" spans="3:73" s="78" customFormat="1" ht="21.75" customHeight="1" x14ac:dyDescent="0.3">
      <c r="C43" s="104" t="str">
        <f t="shared" si="10"/>
        <v>Teri</v>
      </c>
      <c r="D43" s="105">
        <f t="shared" si="8"/>
        <v>0</v>
      </c>
      <c r="E43" s="105">
        <f t="shared" si="8"/>
        <v>0</v>
      </c>
      <c r="F43" s="105">
        <f t="shared" si="8"/>
        <v>0</v>
      </c>
      <c r="G43" s="105">
        <f t="shared" si="8"/>
        <v>1</v>
      </c>
      <c r="H43" s="105">
        <f t="shared" si="8"/>
        <v>0</v>
      </c>
      <c r="I43" s="105"/>
      <c r="J43" s="105">
        <f t="shared" si="9"/>
        <v>0</v>
      </c>
      <c r="K43" s="105">
        <f t="shared" si="9"/>
        <v>1</v>
      </c>
      <c r="L43" s="105">
        <f t="shared" si="9"/>
        <v>1</v>
      </c>
      <c r="M43" s="105">
        <f t="shared" si="9"/>
        <v>1</v>
      </c>
      <c r="N43" s="105">
        <f t="shared" si="9"/>
        <v>1</v>
      </c>
      <c r="O43" s="105">
        <f t="shared" si="9"/>
        <v>1</v>
      </c>
      <c r="P43" s="105">
        <f t="shared" si="9"/>
        <v>0</v>
      </c>
      <c r="Q43" s="105">
        <f t="shared" si="9"/>
        <v>1</v>
      </c>
      <c r="R43" s="105">
        <f t="shared" si="9"/>
        <v>0</v>
      </c>
      <c r="S43" s="105">
        <f t="shared" si="9"/>
        <v>1</v>
      </c>
      <c r="T43" s="105">
        <f t="shared" si="9"/>
        <v>0</v>
      </c>
      <c r="U43" s="105">
        <f t="shared" si="9"/>
        <v>1</v>
      </c>
      <c r="V43" s="105">
        <f t="shared" si="9"/>
        <v>1</v>
      </c>
      <c r="W43" s="105">
        <f t="shared" si="9"/>
        <v>0</v>
      </c>
      <c r="X43" s="105">
        <f t="shared" si="9"/>
        <v>0</v>
      </c>
      <c r="Y43" s="105">
        <f t="shared" ref="Y43" si="11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</row>
    <row r="44" spans="3:73" s="78" customFormat="1" ht="21.75" customHeight="1" x14ac:dyDescent="0.3">
      <c r="C44" s="104" t="str">
        <f t="shared" si="10"/>
        <v>Steve</v>
      </c>
      <c r="D44" s="105">
        <f t="shared" ref="D44:H47" si="12">IF(D21=D$4,1,0)</f>
        <v>0</v>
      </c>
      <c r="E44" s="105">
        <f t="shared" si="12"/>
        <v>0</v>
      </c>
      <c r="F44" s="105">
        <f t="shared" si="12"/>
        <v>0</v>
      </c>
      <c r="G44" s="105">
        <f t="shared" si="12"/>
        <v>1</v>
      </c>
      <c r="H44" s="105">
        <f t="shared" si="12"/>
        <v>0</v>
      </c>
      <c r="I44" s="105"/>
      <c r="J44" s="105">
        <f t="shared" ref="J44:Y47" si="13">IF(J21=J$4,1,0)</f>
        <v>0</v>
      </c>
      <c r="K44" s="105">
        <f t="shared" si="13"/>
        <v>1</v>
      </c>
      <c r="L44" s="105">
        <f t="shared" si="13"/>
        <v>1</v>
      </c>
      <c r="M44" s="105">
        <f t="shared" si="13"/>
        <v>1</v>
      </c>
      <c r="N44" s="105">
        <f t="shared" si="13"/>
        <v>1</v>
      </c>
      <c r="O44" s="105">
        <f t="shared" si="13"/>
        <v>1</v>
      </c>
      <c r="P44" s="105">
        <f t="shared" si="13"/>
        <v>0</v>
      </c>
      <c r="Q44" s="105">
        <f t="shared" si="13"/>
        <v>1</v>
      </c>
      <c r="R44" s="105">
        <f t="shared" si="13"/>
        <v>0</v>
      </c>
      <c r="S44" s="105">
        <f t="shared" si="13"/>
        <v>1</v>
      </c>
      <c r="T44" s="105">
        <f t="shared" si="13"/>
        <v>0</v>
      </c>
      <c r="U44" s="105">
        <f t="shared" si="13"/>
        <v>1</v>
      </c>
      <c r="V44" s="105">
        <f t="shared" si="13"/>
        <v>0</v>
      </c>
      <c r="W44" s="105">
        <f t="shared" si="13"/>
        <v>1</v>
      </c>
      <c r="X44" s="105">
        <f t="shared" si="13"/>
        <v>0</v>
      </c>
      <c r="Y44" s="105">
        <f t="shared" si="13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</row>
    <row r="45" spans="3:73" s="78" customFormat="1" ht="21.75" customHeight="1" x14ac:dyDescent="0.3">
      <c r="C45" s="104" t="e">
        <f t="shared" si="10"/>
        <v>#REF!</v>
      </c>
      <c r="D45" s="105">
        <f t="shared" si="12"/>
        <v>0</v>
      </c>
      <c r="E45" s="105">
        <f t="shared" si="12"/>
        <v>0</v>
      </c>
      <c r="F45" s="105">
        <f t="shared" si="12"/>
        <v>0</v>
      </c>
      <c r="G45" s="105">
        <f t="shared" si="12"/>
        <v>0</v>
      </c>
      <c r="H45" s="105">
        <f t="shared" si="12"/>
        <v>0</v>
      </c>
      <c r="I45" s="105"/>
      <c r="J45" s="105">
        <f t="shared" si="13"/>
        <v>0</v>
      </c>
      <c r="K45" s="105">
        <f t="shared" si="13"/>
        <v>0</v>
      </c>
      <c r="L45" s="105">
        <f t="shared" si="13"/>
        <v>0</v>
      </c>
      <c r="M45" s="105">
        <f t="shared" si="13"/>
        <v>0</v>
      </c>
      <c r="N45" s="105">
        <f t="shared" si="13"/>
        <v>0</v>
      </c>
      <c r="O45" s="105">
        <f t="shared" si="13"/>
        <v>0</v>
      </c>
      <c r="P45" s="105">
        <f t="shared" si="13"/>
        <v>0</v>
      </c>
      <c r="Q45" s="105">
        <f t="shared" si="13"/>
        <v>0</v>
      </c>
      <c r="R45" s="105">
        <f t="shared" si="13"/>
        <v>0</v>
      </c>
      <c r="S45" s="105">
        <f t="shared" si="13"/>
        <v>0</v>
      </c>
      <c r="T45" s="105">
        <f t="shared" si="13"/>
        <v>0</v>
      </c>
      <c r="U45" s="105">
        <f t="shared" si="13"/>
        <v>0</v>
      </c>
      <c r="V45" s="105">
        <f t="shared" si="13"/>
        <v>0</v>
      </c>
      <c r="W45" s="105">
        <f t="shared" si="13"/>
        <v>0</v>
      </c>
      <c r="X45" s="105">
        <f t="shared" si="13"/>
        <v>0</v>
      </c>
      <c r="Y45" s="105">
        <f t="shared" si="13"/>
        <v>0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</row>
    <row r="46" spans="3:73" s="78" customFormat="1" ht="21.75" customHeight="1" x14ac:dyDescent="0.3">
      <c r="C46" s="104"/>
      <c r="D46" s="105">
        <f t="shared" si="12"/>
        <v>1</v>
      </c>
      <c r="E46" s="105">
        <f t="shared" si="12"/>
        <v>0</v>
      </c>
      <c r="F46" s="105">
        <f t="shared" si="12"/>
        <v>0</v>
      </c>
      <c r="G46" s="105">
        <f t="shared" si="12"/>
        <v>1</v>
      </c>
      <c r="H46" s="105">
        <f t="shared" si="12"/>
        <v>0</v>
      </c>
      <c r="I46" s="105"/>
      <c r="J46" s="105">
        <f t="shared" si="13"/>
        <v>0</v>
      </c>
      <c r="K46" s="105">
        <f t="shared" si="13"/>
        <v>1</v>
      </c>
      <c r="L46" s="105">
        <f t="shared" si="13"/>
        <v>1</v>
      </c>
      <c r="M46" s="105">
        <f t="shared" si="13"/>
        <v>1</v>
      </c>
      <c r="N46" s="105">
        <f t="shared" si="13"/>
        <v>0</v>
      </c>
      <c r="O46" s="105">
        <f t="shared" si="13"/>
        <v>1</v>
      </c>
      <c r="P46" s="105">
        <f t="shared" si="13"/>
        <v>0</v>
      </c>
      <c r="Q46" s="105">
        <f t="shared" si="13"/>
        <v>1</v>
      </c>
      <c r="R46" s="105">
        <f t="shared" si="13"/>
        <v>0</v>
      </c>
      <c r="S46" s="105">
        <f t="shared" si="13"/>
        <v>0</v>
      </c>
      <c r="T46" s="105">
        <f t="shared" si="13"/>
        <v>1</v>
      </c>
      <c r="U46" s="105">
        <f t="shared" si="13"/>
        <v>1</v>
      </c>
      <c r="V46" s="105">
        <f t="shared" si="13"/>
        <v>1</v>
      </c>
      <c r="W46" s="105">
        <f t="shared" si="13"/>
        <v>1</v>
      </c>
      <c r="X46" s="105">
        <f t="shared" si="13"/>
        <v>0</v>
      </c>
      <c r="Y46" s="105">
        <f t="shared" si="13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</row>
    <row r="47" spans="3:73" s="78" customFormat="1" ht="21.75" customHeight="1" x14ac:dyDescent="0.3">
      <c r="C47" s="104"/>
      <c r="D47" s="105">
        <f t="shared" si="12"/>
        <v>0</v>
      </c>
      <c r="E47" s="105">
        <f t="shared" si="12"/>
        <v>0</v>
      </c>
      <c r="F47" s="105">
        <f t="shared" si="12"/>
        <v>0</v>
      </c>
      <c r="G47" s="105">
        <f t="shared" si="12"/>
        <v>1</v>
      </c>
      <c r="H47" s="105">
        <f t="shared" si="12"/>
        <v>1</v>
      </c>
      <c r="I47" s="105"/>
      <c r="J47" s="105">
        <f t="shared" si="13"/>
        <v>0</v>
      </c>
      <c r="K47" s="105">
        <f t="shared" si="13"/>
        <v>0</v>
      </c>
      <c r="L47" s="105">
        <f t="shared" si="13"/>
        <v>0</v>
      </c>
      <c r="M47" s="105">
        <f t="shared" si="13"/>
        <v>1</v>
      </c>
      <c r="N47" s="105">
        <f t="shared" si="13"/>
        <v>1</v>
      </c>
      <c r="O47" s="105">
        <f t="shared" si="13"/>
        <v>1</v>
      </c>
      <c r="P47" s="105">
        <f t="shared" si="13"/>
        <v>0</v>
      </c>
      <c r="Q47" s="105">
        <f t="shared" si="13"/>
        <v>1</v>
      </c>
      <c r="R47" s="105">
        <f t="shared" si="13"/>
        <v>0</v>
      </c>
      <c r="S47" s="105">
        <f t="shared" si="13"/>
        <v>1</v>
      </c>
      <c r="T47" s="105">
        <f t="shared" si="13"/>
        <v>1</v>
      </c>
      <c r="U47" s="105">
        <f t="shared" si="13"/>
        <v>0</v>
      </c>
      <c r="V47" s="105">
        <f t="shared" si="13"/>
        <v>0</v>
      </c>
      <c r="W47" s="105">
        <f t="shared" si="13"/>
        <v>1</v>
      </c>
      <c r="X47" s="105">
        <f t="shared" si="13"/>
        <v>0</v>
      </c>
      <c r="Y47" s="105">
        <f t="shared" si="13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</row>
    <row r="48" spans="3:73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  <row r="58" spans="3:26" ht="21.75" customHeight="1" x14ac:dyDescent="0.3">
      <c r="C58" s="12" t="s">
        <v>195</v>
      </c>
    </row>
  </sheetData>
  <conditionalFormatting sqref="D5:Y24">
    <cfRule type="cellIs" dxfId="15" priority="2" operator="equal">
      <formula>D$4</formula>
    </cfRule>
  </conditionalFormatting>
  <conditionalFormatting sqref="AA5:AA24">
    <cfRule type="cellIs" dxfId="14" priority="1" operator="equal">
      <formula>AA$4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A3E7-C776-4F09-B6D5-D8A2F19B50D9}">
  <sheetPr>
    <tabColor theme="0" tint="-0.34998626667073579"/>
  </sheetPr>
  <dimension ref="C1:BY49"/>
  <sheetViews>
    <sheetView topLeftCell="A3" zoomScaleNormal="100" workbookViewId="0">
      <selection activeCell="Z13" sqref="Z13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1" width="4.5546875" style="12" customWidth="1"/>
    <col min="32" max="32" width="4.5546875" style="12" hidden="1" customWidth="1"/>
    <col min="33" max="49" width="4.44140625" style="26" hidden="1" customWidth="1"/>
    <col min="50" max="52" width="7.33203125" style="26" hidden="1" customWidth="1"/>
    <col min="53" max="53" width="5.33203125" style="12" customWidth="1"/>
    <col min="54" max="70" width="4.44140625" style="101" customWidth="1"/>
    <col min="71" max="73" width="5.109375" style="13"/>
    <col min="74" max="16384" width="5.109375" style="12"/>
  </cols>
  <sheetData>
    <row r="1" spans="3:77" ht="15.6" customHeight="1" thickBot="1" x14ac:dyDescent="0.35"/>
    <row r="2" spans="3:77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6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7" ht="173.4" customHeight="1" thickBot="1" x14ac:dyDescent="0.3">
      <c r="C3" s="19"/>
      <c r="D3" s="72" t="s">
        <v>192</v>
      </c>
      <c r="E3" s="72" t="s">
        <v>197</v>
      </c>
      <c r="F3" s="72" t="s">
        <v>193</v>
      </c>
      <c r="G3" s="72" t="s">
        <v>194</v>
      </c>
      <c r="H3" s="72" t="s">
        <v>199</v>
      </c>
      <c r="I3" s="82"/>
      <c r="J3" s="31" t="s">
        <v>178</v>
      </c>
      <c r="K3" s="27" t="s">
        <v>179</v>
      </c>
      <c r="L3" s="27" t="s">
        <v>180</v>
      </c>
      <c r="M3" s="27" t="s">
        <v>181</v>
      </c>
      <c r="N3" s="27" t="s">
        <v>182</v>
      </c>
      <c r="O3" s="27" t="s">
        <v>183</v>
      </c>
      <c r="P3" s="27" t="s">
        <v>184</v>
      </c>
      <c r="Q3" s="27" t="s">
        <v>185</v>
      </c>
      <c r="R3" s="27" t="s">
        <v>186</v>
      </c>
      <c r="S3" s="27" t="s">
        <v>187</v>
      </c>
      <c r="T3" s="27" t="s">
        <v>188</v>
      </c>
      <c r="U3" s="27" t="s">
        <v>189</v>
      </c>
      <c r="V3" s="27" t="s">
        <v>190</v>
      </c>
      <c r="W3" s="176"/>
      <c r="X3" s="176"/>
      <c r="Y3" s="31" t="s">
        <v>191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>
        <f>C22</f>
        <v>0</v>
      </c>
      <c r="AY3" s="134" t="str">
        <f>C23</f>
        <v>Jamie</v>
      </c>
      <c r="AZ3" s="134" t="str">
        <f>C24</f>
        <v>Kelly</v>
      </c>
      <c r="BB3" s="86" t="str">
        <f>C5</f>
        <v>Fred</v>
      </c>
      <c r="BC3" s="86" t="str">
        <f>C6</f>
        <v>Joni</v>
      </c>
      <c r="BD3" s="86" t="str">
        <f>C7</f>
        <v>Tara</v>
      </c>
      <c r="BE3" s="86" t="str">
        <f>C8</f>
        <v>Roger</v>
      </c>
      <c r="BF3" s="86" t="s">
        <v>39</v>
      </c>
      <c r="BG3" s="86" t="str">
        <f>C10</f>
        <v>Jackie</v>
      </c>
      <c r="BH3" s="86" t="str">
        <f>C11</f>
        <v>Darla</v>
      </c>
      <c r="BI3" s="86" t="str">
        <f>C12</f>
        <v>Kieran</v>
      </c>
      <c r="BJ3" s="86" t="str">
        <f>C13</f>
        <v>Kaidan</v>
      </c>
      <c r="BK3" s="86" t="str">
        <f>C14</f>
        <v>Jim</v>
      </c>
      <c r="BL3" s="86" t="str">
        <f>C15</f>
        <v>Lisa</v>
      </c>
      <c r="BM3" s="86" t="str">
        <f>C16</f>
        <v>Stuart</v>
      </c>
      <c r="BN3" s="86" t="str">
        <f>C17</f>
        <v>Debbie</v>
      </c>
      <c r="BO3" s="86" t="str">
        <f>C18</f>
        <v>Scott</v>
      </c>
      <c r="BP3" s="86" t="str">
        <f>C19</f>
        <v>Michelle</v>
      </c>
      <c r="BQ3" s="86" t="str">
        <f>C20</f>
        <v>Teri</v>
      </c>
      <c r="BR3" s="86" t="str">
        <f>C21</f>
        <v>Steve</v>
      </c>
      <c r="BS3" s="86"/>
      <c r="BT3" s="86" t="str">
        <f>C23</f>
        <v>Jamie</v>
      </c>
      <c r="BU3" s="86" t="str">
        <f>C24</f>
        <v>Kelly</v>
      </c>
    </row>
    <row r="4" spans="3:77" s="24" customFormat="1" ht="20.25" customHeight="1" thickBot="1" x14ac:dyDescent="0.35">
      <c r="C4" s="29" t="s">
        <v>13</v>
      </c>
      <c r="D4" s="30" t="s">
        <v>142</v>
      </c>
      <c r="E4" s="30" t="s">
        <v>129</v>
      </c>
      <c r="F4" s="30" t="s">
        <v>124</v>
      </c>
      <c r="G4" s="30" t="s">
        <v>138</v>
      </c>
      <c r="H4" s="30" t="s">
        <v>196</v>
      </c>
      <c r="I4" s="30"/>
      <c r="J4" s="30" t="s">
        <v>126</v>
      </c>
      <c r="K4" s="30" t="s">
        <v>138</v>
      </c>
      <c r="L4" s="30" t="s">
        <v>135</v>
      </c>
      <c r="M4" s="30" t="s">
        <v>135</v>
      </c>
      <c r="N4" s="30" t="s">
        <v>129</v>
      </c>
      <c r="O4" s="30" t="s">
        <v>133</v>
      </c>
      <c r="P4" s="30" t="s">
        <v>133</v>
      </c>
      <c r="Q4" s="30" t="s">
        <v>135</v>
      </c>
      <c r="R4" s="30" t="s">
        <v>130</v>
      </c>
      <c r="S4" s="30" t="s">
        <v>140</v>
      </c>
      <c r="T4" s="30" t="s">
        <v>128</v>
      </c>
      <c r="U4" s="30" t="s">
        <v>124</v>
      </c>
      <c r="V4" s="30" t="s">
        <v>121</v>
      </c>
      <c r="W4" s="30" t="s">
        <v>81</v>
      </c>
      <c r="X4" s="30" t="s">
        <v>81</v>
      </c>
      <c r="Y4" s="30" t="s">
        <v>232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138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23"/>
    </row>
    <row r="5" spans="3:77" s="2" customFormat="1" ht="20.25" customHeight="1" thickBot="1" x14ac:dyDescent="0.35">
      <c r="C5" s="70" t="str">
        <f>'GRAND TOTALS'!C2</f>
        <v>Fred</v>
      </c>
      <c r="D5" s="91" t="str">
        <f>AG5</f>
        <v>O</v>
      </c>
      <c r="E5" s="91" t="str">
        <f>AG6</f>
        <v>A</v>
      </c>
      <c r="F5" s="91" t="str">
        <f>AG7</f>
        <v>N</v>
      </c>
      <c r="G5" s="91" t="str">
        <f>AG8</f>
        <v>O</v>
      </c>
      <c r="H5" s="91" t="str">
        <f>AG9</f>
        <v>D</v>
      </c>
      <c r="I5" s="91"/>
      <c r="J5" s="91" t="str">
        <f>AG10</f>
        <v>S</v>
      </c>
      <c r="K5" s="91" t="str">
        <f>AG11</f>
        <v>J</v>
      </c>
      <c r="L5" s="91" t="str">
        <f>AG12</f>
        <v>C</v>
      </c>
      <c r="M5" s="91" t="str">
        <f>AG13</f>
        <v>B</v>
      </c>
      <c r="N5" s="91" t="str">
        <f>AG14</f>
        <v>I</v>
      </c>
      <c r="O5" s="91" t="str">
        <f>AG15</f>
        <v>N</v>
      </c>
      <c r="P5" s="91" t="str">
        <f>AG16</f>
        <v>G</v>
      </c>
      <c r="Q5" s="91" t="str">
        <f>AG17</f>
        <v>P</v>
      </c>
      <c r="R5" s="91" t="str">
        <f>AG18</f>
        <v>T</v>
      </c>
      <c r="S5" s="91" t="str">
        <f>AG19</f>
        <v>R</v>
      </c>
      <c r="T5" s="91" t="str">
        <f>AG20</f>
        <v>K</v>
      </c>
      <c r="U5" s="91" t="str">
        <f>AG21</f>
        <v>B</v>
      </c>
      <c r="V5" s="91" t="str">
        <f>AG22</f>
        <v>G</v>
      </c>
      <c r="W5" s="181" t="str">
        <f>AG23</f>
        <v/>
      </c>
      <c r="X5" s="181" t="str">
        <f>AG24</f>
        <v/>
      </c>
      <c r="Y5" s="91" t="str">
        <f>AG25</f>
        <v>S</v>
      </c>
      <c r="Z5" s="178">
        <f t="shared" ref="Z5:Z20" si="0">SUM(D28:Y28)</f>
        <v>7</v>
      </c>
      <c r="AA5" s="91" t="str">
        <f>AG26</f>
        <v>55</v>
      </c>
      <c r="AC5" s="21">
        <f>Z5+'Week 5'!AC5</f>
        <v>38</v>
      </c>
      <c r="AG5" s="142" t="str">
        <f t="shared" ref="AG5:AV20" si="1">TRIM(BB5)</f>
        <v>O</v>
      </c>
      <c r="AH5" s="142" t="str">
        <f t="shared" si="1"/>
        <v>O</v>
      </c>
      <c r="AI5" s="142" t="str">
        <f t="shared" si="1"/>
        <v>O</v>
      </c>
      <c r="AJ5" s="142" t="str">
        <f t="shared" si="1"/>
        <v>O</v>
      </c>
      <c r="AK5" s="142" t="str">
        <f t="shared" si="1"/>
        <v>I</v>
      </c>
      <c r="AL5" s="142" t="str">
        <f t="shared" si="1"/>
        <v>I</v>
      </c>
      <c r="AM5" s="142" t="str">
        <f t="shared" si="1"/>
        <v>O</v>
      </c>
      <c r="AN5" s="142" t="str">
        <f t="shared" si="1"/>
        <v>O</v>
      </c>
      <c r="AO5" s="142" t="str">
        <f t="shared" si="1"/>
        <v>O</v>
      </c>
      <c r="AP5" s="142" t="str">
        <f t="shared" si="1"/>
        <v>O</v>
      </c>
      <c r="AQ5" s="142" t="str">
        <f t="shared" si="1"/>
        <v>I</v>
      </c>
      <c r="AR5" s="142" t="str">
        <f t="shared" si="1"/>
        <v>O</v>
      </c>
      <c r="AS5" s="142" t="str">
        <f t="shared" si="1"/>
        <v>O</v>
      </c>
      <c r="AT5" s="142" t="str">
        <f t="shared" si="1"/>
        <v>O</v>
      </c>
      <c r="AU5" s="142" t="str">
        <f t="shared" si="1"/>
        <v>I</v>
      </c>
      <c r="AV5" s="142" t="str">
        <f t="shared" si="1"/>
        <v>I</v>
      </c>
      <c r="AW5" s="142" t="str">
        <f t="shared" ref="AW5:AW22" si="2">TRIM(BR5)</f>
        <v>O</v>
      </c>
      <c r="AX5" s="142" t="str">
        <f t="shared" ref="AX5:AX26" si="3">TRIM(BS5)</f>
        <v/>
      </c>
      <c r="AY5" s="142" t="str">
        <f t="shared" ref="AY5:AY26" si="4">TRIM(BT5)</f>
        <v>O</v>
      </c>
      <c r="AZ5" s="142" t="str">
        <f t="shared" ref="AZ5:AZ26" si="5">TRIM(BU5)</f>
        <v>O</v>
      </c>
      <c r="BA5" s="26"/>
      <c r="BB5" s="139" t="s">
        <v>142</v>
      </c>
      <c r="BC5" s="139" t="s">
        <v>142</v>
      </c>
      <c r="BD5" s="169" t="s">
        <v>142</v>
      </c>
      <c r="BE5" s="139" t="s">
        <v>142</v>
      </c>
      <c r="BF5" s="169" t="s">
        <v>127</v>
      </c>
      <c r="BG5" s="169" t="s">
        <v>127</v>
      </c>
      <c r="BH5" s="139" t="s">
        <v>142</v>
      </c>
      <c r="BI5" s="139" t="s">
        <v>142</v>
      </c>
      <c r="BJ5" s="139" t="s">
        <v>142</v>
      </c>
      <c r="BK5" s="139" t="s">
        <v>142</v>
      </c>
      <c r="BL5" s="139" t="s">
        <v>127</v>
      </c>
      <c r="BM5" s="139" t="s">
        <v>142</v>
      </c>
      <c r="BN5" s="139" t="s">
        <v>142</v>
      </c>
      <c r="BO5" s="139" t="s">
        <v>142</v>
      </c>
      <c r="BP5" s="169" t="s">
        <v>127</v>
      </c>
      <c r="BQ5" s="139" t="s">
        <v>127</v>
      </c>
      <c r="BR5" s="139" t="s">
        <v>142</v>
      </c>
      <c r="BS5" s="157"/>
      <c r="BT5" s="139" t="s">
        <v>142</v>
      </c>
      <c r="BU5" s="139" t="s">
        <v>142</v>
      </c>
      <c r="BV5" s="140">
        <v>4.1666666666666664E-2</v>
      </c>
      <c r="BW5" s="139" t="s">
        <v>121</v>
      </c>
      <c r="BX5" s="125"/>
      <c r="BY5" s="124"/>
    </row>
    <row r="6" spans="3:77" s="2" customFormat="1" ht="20.25" customHeight="1" thickBot="1" x14ac:dyDescent="0.35">
      <c r="C6" s="70" t="str">
        <f>'GRAND TOTALS'!C3</f>
        <v>Joni</v>
      </c>
      <c r="D6" s="91" t="str">
        <f>AH5</f>
        <v>O</v>
      </c>
      <c r="E6" s="91" t="str">
        <f>AH6</f>
        <v>A</v>
      </c>
      <c r="F6" s="91" t="str">
        <f>AH7</f>
        <v>N</v>
      </c>
      <c r="G6" s="91" t="str">
        <f>AH8</f>
        <v>O</v>
      </c>
      <c r="H6" s="91" t="str">
        <f>AH9</f>
        <v>B</v>
      </c>
      <c r="I6" s="91"/>
      <c r="J6" s="91" t="str">
        <f>AH10</f>
        <v>D</v>
      </c>
      <c r="K6" s="91" t="str">
        <f>AH11</f>
        <v>J</v>
      </c>
      <c r="L6" s="91" t="str">
        <f>AH12</f>
        <v>A</v>
      </c>
      <c r="M6" s="91" t="str">
        <f>AH13</f>
        <v>B</v>
      </c>
      <c r="N6" s="91" t="str">
        <f>AH14</f>
        <v>I</v>
      </c>
      <c r="O6" s="91" t="str">
        <f>AH15</f>
        <v>N</v>
      </c>
      <c r="P6" s="91" t="str">
        <f>AH16</f>
        <v>N</v>
      </c>
      <c r="Q6" s="91" t="str">
        <f>AH17</f>
        <v>P</v>
      </c>
      <c r="R6" s="91" t="str">
        <f>AH18</f>
        <v>T</v>
      </c>
      <c r="S6" s="91" t="str">
        <f>AH19</f>
        <v>R</v>
      </c>
      <c r="T6" s="91" t="str">
        <f>AH20</f>
        <v>K</v>
      </c>
      <c r="U6" s="91" t="str">
        <f>AH21</f>
        <v>L</v>
      </c>
      <c r="V6" s="91" t="str">
        <f>AH22</f>
        <v>G</v>
      </c>
      <c r="W6" s="181" t="str">
        <f>AH23</f>
        <v/>
      </c>
      <c r="X6" s="181" t="str">
        <f>AH24</f>
        <v/>
      </c>
      <c r="Y6" s="91" t="str">
        <f>AH25</f>
        <v>S</v>
      </c>
      <c r="Z6" s="178">
        <f t="shared" si="0"/>
        <v>7</v>
      </c>
      <c r="AA6" s="91" t="str">
        <f>AH26</f>
        <v>49</v>
      </c>
      <c r="AC6" s="21">
        <f>Z6+'Week 5'!AC6</f>
        <v>37</v>
      </c>
      <c r="AG6" s="142" t="str">
        <f t="shared" si="1"/>
        <v>A</v>
      </c>
      <c r="AH6" s="142" t="str">
        <f t="shared" si="1"/>
        <v>A</v>
      </c>
      <c r="AI6" s="142" t="str">
        <f t="shared" si="1"/>
        <v>A</v>
      </c>
      <c r="AJ6" s="142" t="str">
        <f t="shared" si="1"/>
        <v>A</v>
      </c>
      <c r="AK6" s="142" t="str">
        <f t="shared" si="1"/>
        <v>T</v>
      </c>
      <c r="AL6" s="142" t="str">
        <f t="shared" si="1"/>
        <v>T</v>
      </c>
      <c r="AM6" s="142" t="str">
        <f t="shared" si="1"/>
        <v>A</v>
      </c>
      <c r="AN6" s="142" t="str">
        <f t="shared" si="1"/>
        <v>A</v>
      </c>
      <c r="AO6" s="142" t="str">
        <f t="shared" si="1"/>
        <v>A</v>
      </c>
      <c r="AP6" s="142" t="str">
        <f t="shared" si="1"/>
        <v>A</v>
      </c>
      <c r="AQ6" s="142" t="str">
        <f t="shared" si="1"/>
        <v>A</v>
      </c>
      <c r="AR6" s="142" t="str">
        <f t="shared" si="1"/>
        <v>A</v>
      </c>
      <c r="AS6" s="142" t="str">
        <f t="shared" si="1"/>
        <v>A</v>
      </c>
      <c r="AT6" s="142" t="str">
        <f t="shared" si="1"/>
        <v>A</v>
      </c>
      <c r="AU6" s="142" t="str">
        <f t="shared" si="1"/>
        <v>A</v>
      </c>
      <c r="AV6" s="142" t="str">
        <f t="shared" si="1"/>
        <v>A</v>
      </c>
      <c r="AW6" s="142" t="str">
        <f t="shared" si="2"/>
        <v>A</v>
      </c>
      <c r="AX6" s="142" t="str">
        <f t="shared" si="3"/>
        <v/>
      </c>
      <c r="AY6" s="142" t="str">
        <f t="shared" si="4"/>
        <v>A</v>
      </c>
      <c r="AZ6" s="142" t="str">
        <f t="shared" si="5"/>
        <v>A</v>
      </c>
      <c r="BA6" s="81"/>
      <c r="BB6" s="139" t="s">
        <v>140</v>
      </c>
      <c r="BC6" s="139" t="s">
        <v>140</v>
      </c>
      <c r="BD6" s="169" t="s">
        <v>140</v>
      </c>
      <c r="BE6" s="139" t="s">
        <v>140</v>
      </c>
      <c r="BF6" s="169" t="s">
        <v>129</v>
      </c>
      <c r="BG6" s="169" t="s">
        <v>129</v>
      </c>
      <c r="BH6" s="139" t="s">
        <v>140</v>
      </c>
      <c r="BI6" s="139" t="s">
        <v>140</v>
      </c>
      <c r="BJ6" s="139" t="s">
        <v>140</v>
      </c>
      <c r="BK6" s="139" t="s">
        <v>140</v>
      </c>
      <c r="BL6" s="139" t="s">
        <v>140</v>
      </c>
      <c r="BM6" s="139" t="s">
        <v>140</v>
      </c>
      <c r="BN6" s="139" t="s">
        <v>140</v>
      </c>
      <c r="BO6" s="139" t="s">
        <v>140</v>
      </c>
      <c r="BP6" s="169" t="s">
        <v>140</v>
      </c>
      <c r="BQ6" s="139" t="s">
        <v>140</v>
      </c>
      <c r="BR6" s="139" t="s">
        <v>140</v>
      </c>
      <c r="BS6" s="157"/>
      <c r="BT6" s="139" t="s">
        <v>140</v>
      </c>
      <c r="BU6" s="139" t="s">
        <v>140</v>
      </c>
      <c r="BV6" s="140">
        <v>8.3333333333333329E-2</v>
      </c>
      <c r="BW6" s="139" t="s">
        <v>122</v>
      </c>
      <c r="BX6" s="125"/>
      <c r="BY6" s="124"/>
    </row>
    <row r="7" spans="3:77" s="2" customFormat="1" ht="20.25" customHeight="1" thickBot="1" x14ac:dyDescent="0.35">
      <c r="C7" s="70" t="str">
        <f>'GRAND TOTALS'!C4</f>
        <v>Tara</v>
      </c>
      <c r="D7" s="91" t="str">
        <f>AI5</f>
        <v>O</v>
      </c>
      <c r="E7" s="91" t="str">
        <f>AI6</f>
        <v>A</v>
      </c>
      <c r="F7" s="91" t="str">
        <f>AI7</f>
        <v>N</v>
      </c>
      <c r="G7" s="91" t="str">
        <f>AI8</f>
        <v>H</v>
      </c>
      <c r="H7" s="91" t="str">
        <f>AI9</f>
        <v>B</v>
      </c>
      <c r="I7" s="91"/>
      <c r="J7" s="91" t="str">
        <f>AI10</f>
        <v>D</v>
      </c>
      <c r="K7" s="91" t="str">
        <f>AI11</f>
        <v>J</v>
      </c>
      <c r="L7" s="91" t="str">
        <f>AI12</f>
        <v>A</v>
      </c>
      <c r="M7" s="91" t="str">
        <f>AI13</f>
        <v>B</v>
      </c>
      <c r="N7" s="91" t="str">
        <f>AI14</f>
        <v>I</v>
      </c>
      <c r="O7" s="91" t="str">
        <f>AI15</f>
        <v>N</v>
      </c>
      <c r="P7" s="91" t="str">
        <f>AI16</f>
        <v>G</v>
      </c>
      <c r="Q7" s="91" t="str">
        <f>AI17</f>
        <v>P</v>
      </c>
      <c r="R7" s="91" t="str">
        <f>AI18</f>
        <v>T</v>
      </c>
      <c r="S7" s="91" t="str">
        <f>AI19</f>
        <v>R</v>
      </c>
      <c r="T7" s="91" t="str">
        <f>AI20</f>
        <v>K</v>
      </c>
      <c r="U7" s="91" t="str">
        <f>AI21</f>
        <v>B</v>
      </c>
      <c r="V7" s="91" t="str">
        <f>AI22</f>
        <v>G</v>
      </c>
      <c r="W7" s="181" t="str">
        <f>AI23</f>
        <v/>
      </c>
      <c r="X7" s="181" t="str">
        <f>AI24</f>
        <v/>
      </c>
      <c r="Y7" s="91" t="str">
        <f>AI25</f>
        <v>S</v>
      </c>
      <c r="Z7" s="91">
        <f t="shared" si="0"/>
        <v>8</v>
      </c>
      <c r="AA7" s="91" t="str">
        <f>AI26</f>
        <v>43</v>
      </c>
      <c r="AC7" s="21">
        <f>Z7+'Week 5'!AC7</f>
        <v>44</v>
      </c>
      <c r="AG7" s="142" t="str">
        <f t="shared" si="1"/>
        <v>N</v>
      </c>
      <c r="AH7" s="142" t="str">
        <f t="shared" si="1"/>
        <v>N</v>
      </c>
      <c r="AI7" s="142" t="str">
        <f t="shared" si="1"/>
        <v>N</v>
      </c>
      <c r="AJ7" s="142" t="str">
        <f t="shared" si="1"/>
        <v>N</v>
      </c>
      <c r="AK7" s="142" t="str">
        <f t="shared" si="1"/>
        <v>B</v>
      </c>
      <c r="AL7" s="142" t="str">
        <f t="shared" si="1"/>
        <v>B</v>
      </c>
      <c r="AM7" s="142" t="str">
        <f t="shared" si="1"/>
        <v>N</v>
      </c>
      <c r="AN7" s="142" t="str">
        <f t="shared" si="1"/>
        <v>N</v>
      </c>
      <c r="AO7" s="142" t="str">
        <f t="shared" si="1"/>
        <v>N</v>
      </c>
      <c r="AP7" s="142" t="str">
        <f t="shared" si="1"/>
        <v>B</v>
      </c>
      <c r="AQ7" s="142" t="str">
        <f t="shared" si="1"/>
        <v>N</v>
      </c>
      <c r="AR7" s="142" t="str">
        <f t="shared" si="1"/>
        <v>B</v>
      </c>
      <c r="AS7" s="142" t="str">
        <f t="shared" si="1"/>
        <v>N</v>
      </c>
      <c r="AT7" s="142" t="str">
        <f t="shared" si="1"/>
        <v>N</v>
      </c>
      <c r="AU7" s="142" t="str">
        <f t="shared" si="1"/>
        <v>N</v>
      </c>
      <c r="AV7" s="142" t="str">
        <f t="shared" si="1"/>
        <v>N</v>
      </c>
      <c r="AW7" s="142" t="str">
        <f t="shared" si="2"/>
        <v>N</v>
      </c>
      <c r="AX7" s="142" t="str">
        <f t="shared" si="3"/>
        <v/>
      </c>
      <c r="AY7" s="142" t="str">
        <f t="shared" si="4"/>
        <v>N</v>
      </c>
      <c r="AZ7" s="142" t="str">
        <f t="shared" si="5"/>
        <v>N</v>
      </c>
      <c r="BA7" s="81"/>
      <c r="BB7" s="139" t="s">
        <v>133</v>
      </c>
      <c r="BC7" s="139" t="s">
        <v>133</v>
      </c>
      <c r="BD7" s="169" t="s">
        <v>133</v>
      </c>
      <c r="BE7" s="139" t="s">
        <v>133</v>
      </c>
      <c r="BF7" s="169" t="s">
        <v>124</v>
      </c>
      <c r="BG7" s="169" t="s">
        <v>124</v>
      </c>
      <c r="BH7" s="139" t="s">
        <v>133</v>
      </c>
      <c r="BI7" s="139" t="s">
        <v>133</v>
      </c>
      <c r="BJ7" s="139" t="s">
        <v>133</v>
      </c>
      <c r="BK7" s="139" t="s">
        <v>124</v>
      </c>
      <c r="BL7" s="139" t="s">
        <v>133</v>
      </c>
      <c r="BM7" s="139" t="s">
        <v>124</v>
      </c>
      <c r="BN7" s="139" t="s">
        <v>133</v>
      </c>
      <c r="BO7" s="139" t="s">
        <v>133</v>
      </c>
      <c r="BP7" s="169" t="s">
        <v>133</v>
      </c>
      <c r="BQ7" s="139" t="s">
        <v>133</v>
      </c>
      <c r="BR7" s="139" t="s">
        <v>133</v>
      </c>
      <c r="BS7" s="157"/>
      <c r="BT7" s="139" t="s">
        <v>133</v>
      </c>
      <c r="BU7" s="139" t="s">
        <v>133</v>
      </c>
      <c r="BV7" s="140">
        <v>0.125</v>
      </c>
      <c r="BW7" s="139" t="s">
        <v>142</v>
      </c>
      <c r="BX7" s="125"/>
      <c r="BY7" s="124"/>
    </row>
    <row r="8" spans="3:77" s="2" customFormat="1" ht="20.25" customHeight="1" thickBot="1" x14ac:dyDescent="0.35">
      <c r="C8" s="70" t="str">
        <f>'GRAND TOTALS'!C5</f>
        <v>Roger</v>
      </c>
      <c r="D8" s="91" t="str">
        <f>AJ5</f>
        <v>O</v>
      </c>
      <c r="E8" s="91" t="str">
        <f>AJ6</f>
        <v>A</v>
      </c>
      <c r="F8" s="91" t="str">
        <f>AJ7</f>
        <v>N</v>
      </c>
      <c r="G8" s="91" t="str">
        <f>AJ8</f>
        <v>H</v>
      </c>
      <c r="H8" s="91" t="str">
        <f>AJ9</f>
        <v>D</v>
      </c>
      <c r="I8" s="91"/>
      <c r="J8" s="91" t="str">
        <f>AJ10</f>
        <v>D</v>
      </c>
      <c r="K8" s="91" t="str">
        <f>AJ11</f>
        <v>J</v>
      </c>
      <c r="L8" s="91" t="str">
        <f>AJ12</f>
        <v>C</v>
      </c>
      <c r="M8" s="91" t="str">
        <f>AJ13</f>
        <v>B</v>
      </c>
      <c r="N8" s="91" t="str">
        <f>AJ14</f>
        <v>I</v>
      </c>
      <c r="O8" s="91" t="str">
        <f>AJ15</f>
        <v>N</v>
      </c>
      <c r="P8" s="91" t="str">
        <f>AJ16</f>
        <v>G</v>
      </c>
      <c r="Q8" s="91" t="str">
        <f>AJ17</f>
        <v>P</v>
      </c>
      <c r="R8" s="91" t="str">
        <f>AJ18</f>
        <v>P</v>
      </c>
      <c r="S8" s="91" t="str">
        <f>AJ19</f>
        <v>R</v>
      </c>
      <c r="T8" s="91" t="str">
        <f>AJ20</f>
        <v>K</v>
      </c>
      <c r="U8" s="91" t="str">
        <f>AJ21</f>
        <v>B</v>
      </c>
      <c r="V8" s="91" t="str">
        <f>AJ22</f>
        <v>G</v>
      </c>
      <c r="W8" s="181" t="str">
        <f>AJ23</f>
        <v/>
      </c>
      <c r="X8" s="181" t="str">
        <f>AJ24</f>
        <v/>
      </c>
      <c r="Y8" s="91" t="str">
        <f>AJ25</f>
        <v>S</v>
      </c>
      <c r="Z8" s="189">
        <f t="shared" si="0"/>
        <v>10</v>
      </c>
      <c r="AA8" s="91" t="str">
        <f>AJ26</f>
        <v>54</v>
      </c>
      <c r="AC8" s="21">
        <f>Z8+'Week 5'!AC8</f>
        <v>51</v>
      </c>
      <c r="AG8" s="142" t="str">
        <f t="shared" si="1"/>
        <v>O</v>
      </c>
      <c r="AH8" s="142" t="str">
        <f t="shared" si="1"/>
        <v>O</v>
      </c>
      <c r="AI8" s="142" t="str">
        <f t="shared" si="1"/>
        <v>H</v>
      </c>
      <c r="AJ8" s="142" t="str">
        <f t="shared" si="1"/>
        <v>H</v>
      </c>
      <c r="AK8" s="142" t="str">
        <f t="shared" si="1"/>
        <v>H</v>
      </c>
      <c r="AL8" s="142" t="str">
        <f t="shared" si="1"/>
        <v>H</v>
      </c>
      <c r="AM8" s="142" t="str">
        <f t="shared" si="1"/>
        <v>O</v>
      </c>
      <c r="AN8" s="142" t="str">
        <f t="shared" si="1"/>
        <v>H</v>
      </c>
      <c r="AO8" s="142" t="str">
        <f t="shared" si="1"/>
        <v>O</v>
      </c>
      <c r="AP8" s="142" t="str">
        <f t="shared" si="1"/>
        <v>H</v>
      </c>
      <c r="AQ8" s="142" t="str">
        <f t="shared" si="1"/>
        <v>H</v>
      </c>
      <c r="AR8" s="142" t="str">
        <f t="shared" si="1"/>
        <v>H</v>
      </c>
      <c r="AS8" s="142" t="str">
        <f t="shared" si="1"/>
        <v>H</v>
      </c>
      <c r="AT8" s="142" t="str">
        <f t="shared" si="1"/>
        <v>H</v>
      </c>
      <c r="AU8" s="142" t="str">
        <f t="shared" si="1"/>
        <v>H</v>
      </c>
      <c r="AV8" s="142" t="str">
        <f t="shared" si="1"/>
        <v>H</v>
      </c>
      <c r="AW8" s="142" t="str">
        <f t="shared" si="2"/>
        <v>H</v>
      </c>
      <c r="AX8" s="142" t="str">
        <f t="shared" si="3"/>
        <v/>
      </c>
      <c r="AY8" s="142" t="str">
        <f t="shared" si="4"/>
        <v>H</v>
      </c>
      <c r="AZ8" s="142" t="str">
        <f t="shared" si="5"/>
        <v>O</v>
      </c>
      <c r="BA8" s="81"/>
      <c r="BB8" s="139" t="s">
        <v>142</v>
      </c>
      <c r="BC8" s="139" t="s">
        <v>142</v>
      </c>
      <c r="BD8" s="169" t="s">
        <v>138</v>
      </c>
      <c r="BE8" s="139" t="s">
        <v>138</v>
      </c>
      <c r="BF8" s="169" t="s">
        <v>138</v>
      </c>
      <c r="BG8" s="169" t="s">
        <v>138</v>
      </c>
      <c r="BH8" s="139" t="s">
        <v>142</v>
      </c>
      <c r="BI8" s="139" t="s">
        <v>138</v>
      </c>
      <c r="BJ8" s="139" t="s">
        <v>142</v>
      </c>
      <c r="BK8" s="139" t="s">
        <v>138</v>
      </c>
      <c r="BL8" s="139" t="s">
        <v>138</v>
      </c>
      <c r="BM8" s="139" t="s">
        <v>138</v>
      </c>
      <c r="BN8" s="139" t="s">
        <v>138</v>
      </c>
      <c r="BO8" s="139" t="s">
        <v>138</v>
      </c>
      <c r="BP8" s="169" t="s">
        <v>138</v>
      </c>
      <c r="BQ8" s="139" t="s">
        <v>138</v>
      </c>
      <c r="BR8" s="139" t="s">
        <v>138</v>
      </c>
      <c r="BS8" s="157"/>
      <c r="BT8" s="139" t="s">
        <v>138</v>
      </c>
      <c r="BU8" s="139" t="s">
        <v>142</v>
      </c>
      <c r="BV8" s="140">
        <v>0.16666666666666666</v>
      </c>
      <c r="BW8" s="139" t="s">
        <v>139</v>
      </c>
      <c r="BX8" s="125"/>
      <c r="BY8" s="124"/>
    </row>
    <row r="9" spans="3:77" s="2" customFormat="1" ht="20.25" customHeight="1" thickBot="1" x14ac:dyDescent="0.35">
      <c r="C9" s="70" t="str">
        <f>'GRAND TOTALS'!C6</f>
        <v>Jeanne</v>
      </c>
      <c r="D9" s="91" t="str">
        <f>AK5</f>
        <v>I</v>
      </c>
      <c r="E9" s="91" t="str">
        <f>AK6</f>
        <v>T</v>
      </c>
      <c r="F9" s="91" t="str">
        <f>AK7</f>
        <v>B</v>
      </c>
      <c r="G9" s="91" t="str">
        <f>AK8</f>
        <v>H</v>
      </c>
      <c r="H9" s="91" t="str">
        <f>AK9</f>
        <v>D</v>
      </c>
      <c r="I9" s="91"/>
      <c r="J9" s="91" t="str">
        <f>AK10</f>
        <v>S</v>
      </c>
      <c r="K9" s="91" t="str">
        <f>AK11</f>
        <v>J</v>
      </c>
      <c r="L9" s="91" t="str">
        <f>AK12</f>
        <v>A</v>
      </c>
      <c r="M9" s="91" t="str">
        <f>AK13</f>
        <v>C</v>
      </c>
      <c r="N9" s="91" t="str">
        <f>AK14</f>
        <v>I</v>
      </c>
      <c r="O9" s="91" t="str">
        <f>AK15</f>
        <v>N</v>
      </c>
      <c r="P9" s="91" t="str">
        <f>AK16</f>
        <v>G</v>
      </c>
      <c r="Q9" s="91" t="str">
        <f>AK17</f>
        <v>P</v>
      </c>
      <c r="R9" s="91" t="str">
        <f>AK18</f>
        <v>T</v>
      </c>
      <c r="S9" s="91" t="str">
        <f>AK19</f>
        <v>R</v>
      </c>
      <c r="T9" s="91" t="str">
        <f>AK20</f>
        <v>K</v>
      </c>
      <c r="U9" s="91" t="str">
        <f>AK21</f>
        <v>L</v>
      </c>
      <c r="V9" s="91" t="str">
        <f>AK22</f>
        <v>G</v>
      </c>
      <c r="W9" s="181" t="str">
        <f>AK23</f>
        <v/>
      </c>
      <c r="X9" s="181" t="str">
        <f>AK24</f>
        <v/>
      </c>
      <c r="Y9" s="91" t="str">
        <f>AK25</f>
        <v>S</v>
      </c>
      <c r="Z9" s="91">
        <f t="shared" si="0"/>
        <v>8</v>
      </c>
      <c r="AA9" s="91" t="str">
        <f>AK26</f>
        <v>45</v>
      </c>
      <c r="AC9" s="21">
        <f>Z9+'Week 5'!AC9</f>
        <v>41</v>
      </c>
      <c r="AG9" s="142" t="str">
        <f t="shared" si="1"/>
        <v>D</v>
      </c>
      <c r="AH9" s="142" t="str">
        <f t="shared" si="1"/>
        <v>B</v>
      </c>
      <c r="AI9" s="142" t="str">
        <f t="shared" si="1"/>
        <v>B</v>
      </c>
      <c r="AJ9" s="142" t="str">
        <f t="shared" si="1"/>
        <v>D</v>
      </c>
      <c r="AK9" s="142" t="str">
        <f t="shared" si="1"/>
        <v>D</v>
      </c>
      <c r="AL9" s="142" t="str">
        <f t="shared" si="1"/>
        <v>D</v>
      </c>
      <c r="AM9" s="142" t="str">
        <f t="shared" si="1"/>
        <v>B</v>
      </c>
      <c r="AN9" s="142" t="str">
        <f t="shared" si="1"/>
        <v>B</v>
      </c>
      <c r="AO9" s="142" t="str">
        <f t="shared" si="1"/>
        <v>B</v>
      </c>
      <c r="AP9" s="142" t="str">
        <f t="shared" si="1"/>
        <v>D</v>
      </c>
      <c r="AQ9" s="142" t="str">
        <f t="shared" si="1"/>
        <v>B</v>
      </c>
      <c r="AR9" s="142" t="str">
        <f t="shared" si="1"/>
        <v>D</v>
      </c>
      <c r="AS9" s="142" t="str">
        <f t="shared" si="1"/>
        <v>B</v>
      </c>
      <c r="AT9" s="142" t="str">
        <f t="shared" si="1"/>
        <v>B</v>
      </c>
      <c r="AU9" s="142" t="str">
        <f t="shared" si="1"/>
        <v>B</v>
      </c>
      <c r="AV9" s="142" t="str">
        <f t="shared" si="1"/>
        <v>B</v>
      </c>
      <c r="AW9" s="142" t="str">
        <f t="shared" si="2"/>
        <v>D</v>
      </c>
      <c r="AX9" s="142" t="str">
        <f t="shared" si="3"/>
        <v/>
      </c>
      <c r="AY9" s="142" t="str">
        <f t="shared" si="4"/>
        <v>D</v>
      </c>
      <c r="AZ9" s="142" t="str">
        <f t="shared" si="5"/>
        <v>B</v>
      </c>
      <c r="BA9" s="81"/>
      <c r="BB9" s="186" t="s">
        <v>126</v>
      </c>
      <c r="BC9" s="186" t="s">
        <v>124</v>
      </c>
      <c r="BD9" s="187" t="s">
        <v>124</v>
      </c>
      <c r="BE9" s="186" t="s">
        <v>126</v>
      </c>
      <c r="BF9" s="187" t="s">
        <v>126</v>
      </c>
      <c r="BG9" s="187" t="s">
        <v>126</v>
      </c>
      <c r="BH9" s="186" t="s">
        <v>124</v>
      </c>
      <c r="BI9" s="186" t="s">
        <v>124</v>
      </c>
      <c r="BJ9" s="186" t="s">
        <v>124</v>
      </c>
      <c r="BK9" s="186" t="s">
        <v>126</v>
      </c>
      <c r="BL9" s="186" t="s">
        <v>124</v>
      </c>
      <c r="BM9" s="186" t="s">
        <v>126</v>
      </c>
      <c r="BN9" s="186" t="s">
        <v>124</v>
      </c>
      <c r="BO9" s="186" t="s">
        <v>124</v>
      </c>
      <c r="BP9" s="187" t="s">
        <v>124</v>
      </c>
      <c r="BQ9" s="186" t="s">
        <v>124</v>
      </c>
      <c r="BR9" s="186" t="s">
        <v>126</v>
      </c>
      <c r="BS9" s="157"/>
      <c r="BT9" s="186" t="s">
        <v>126</v>
      </c>
      <c r="BU9" s="186" t="s">
        <v>124</v>
      </c>
      <c r="BV9" s="140">
        <v>0.20833333333333334</v>
      </c>
      <c r="BW9" s="139" t="s">
        <v>141</v>
      </c>
      <c r="BX9" s="125"/>
      <c r="BY9" s="124"/>
    </row>
    <row r="10" spans="3:77" s="2" customFormat="1" ht="20.25" customHeight="1" thickBot="1" x14ac:dyDescent="0.35">
      <c r="C10" s="70" t="str">
        <f>'GRAND TOTALS'!C7</f>
        <v>Jackie</v>
      </c>
      <c r="D10" s="91" t="str">
        <f>AL5</f>
        <v>I</v>
      </c>
      <c r="E10" s="91" t="str">
        <f>AL6</f>
        <v>T</v>
      </c>
      <c r="F10" s="91" t="str">
        <f>AL7</f>
        <v>B</v>
      </c>
      <c r="G10" s="91" t="str">
        <f>AL8</f>
        <v>H</v>
      </c>
      <c r="H10" s="91" t="str">
        <f>AL9</f>
        <v>D</v>
      </c>
      <c r="I10" s="91"/>
      <c r="J10" s="91" t="str">
        <f>AL10</f>
        <v>D</v>
      </c>
      <c r="K10" s="91" t="str">
        <f>AL11</f>
        <v>J</v>
      </c>
      <c r="L10" s="91" t="str">
        <f>AL12</f>
        <v>C</v>
      </c>
      <c r="M10" s="91" t="str">
        <f>AL13</f>
        <v>C</v>
      </c>
      <c r="N10" s="91" t="str">
        <f>AL14</f>
        <v>I</v>
      </c>
      <c r="O10" s="91" t="str">
        <f>AL15</f>
        <v>N</v>
      </c>
      <c r="P10" s="91" t="str">
        <f>AL16</f>
        <v>G</v>
      </c>
      <c r="Q10" s="91" t="str">
        <f>AL17</f>
        <v>P</v>
      </c>
      <c r="R10" s="91" t="str">
        <f>AL18</f>
        <v>T</v>
      </c>
      <c r="S10" s="91" t="str">
        <f>AL19</f>
        <v>R</v>
      </c>
      <c r="T10" s="91" t="str">
        <f>AL20</f>
        <v>K</v>
      </c>
      <c r="U10" s="91" t="str">
        <f>AL21</f>
        <v>L</v>
      </c>
      <c r="V10" s="91" t="str">
        <f>AL22</f>
        <v>G</v>
      </c>
      <c r="W10" s="181" t="str">
        <f>AL23</f>
        <v/>
      </c>
      <c r="X10" s="181" t="str">
        <f>AL24</f>
        <v/>
      </c>
      <c r="Y10" s="91" t="str">
        <f>AL25</f>
        <v>S</v>
      </c>
      <c r="Z10" s="189">
        <f t="shared" si="0"/>
        <v>10</v>
      </c>
      <c r="AA10" s="91" t="str">
        <f>AL26</f>
        <v>36</v>
      </c>
      <c r="AC10" s="21">
        <f>Z10+'Week 5'!AC10</f>
        <v>41</v>
      </c>
      <c r="AG10" s="142" t="str">
        <f t="shared" si="1"/>
        <v>S</v>
      </c>
      <c r="AH10" s="142" t="str">
        <f t="shared" si="1"/>
        <v>D</v>
      </c>
      <c r="AI10" s="142" t="str">
        <f t="shared" si="1"/>
        <v>D</v>
      </c>
      <c r="AJ10" s="142" t="str">
        <f t="shared" si="1"/>
        <v>D</v>
      </c>
      <c r="AK10" s="142" t="str">
        <f t="shared" si="1"/>
        <v>S</v>
      </c>
      <c r="AL10" s="142" t="str">
        <f t="shared" si="1"/>
        <v>D</v>
      </c>
      <c r="AM10" s="142" t="str">
        <f t="shared" si="1"/>
        <v>D</v>
      </c>
      <c r="AN10" s="142" t="str">
        <f t="shared" si="1"/>
        <v>S</v>
      </c>
      <c r="AO10" s="142" t="str">
        <f t="shared" si="1"/>
        <v>S</v>
      </c>
      <c r="AP10" s="142" t="str">
        <f t="shared" si="1"/>
        <v>D</v>
      </c>
      <c r="AQ10" s="142" t="str">
        <f t="shared" si="1"/>
        <v>S</v>
      </c>
      <c r="AR10" s="142" t="str">
        <f t="shared" si="1"/>
        <v>S</v>
      </c>
      <c r="AS10" s="142" t="str">
        <f t="shared" si="1"/>
        <v>S</v>
      </c>
      <c r="AT10" s="142" t="str">
        <f t="shared" si="1"/>
        <v>S</v>
      </c>
      <c r="AU10" s="142" t="str">
        <f t="shared" si="1"/>
        <v>S</v>
      </c>
      <c r="AV10" s="142" t="str">
        <f t="shared" si="1"/>
        <v>S</v>
      </c>
      <c r="AW10" s="142" t="str">
        <f t="shared" si="2"/>
        <v>S</v>
      </c>
      <c r="AX10" s="142" t="str">
        <f t="shared" si="3"/>
        <v/>
      </c>
      <c r="AY10" s="142" t="str">
        <f t="shared" si="4"/>
        <v>S</v>
      </c>
      <c r="AZ10" s="142" t="str">
        <f t="shared" si="5"/>
        <v>D</v>
      </c>
      <c r="BA10" s="81"/>
      <c r="BB10" s="139" t="s">
        <v>131</v>
      </c>
      <c r="BC10" s="139" t="s">
        <v>126</v>
      </c>
      <c r="BD10" s="169" t="s">
        <v>126</v>
      </c>
      <c r="BE10" s="139" t="s">
        <v>126</v>
      </c>
      <c r="BF10" s="169" t="s">
        <v>131</v>
      </c>
      <c r="BG10" s="169" t="s">
        <v>126</v>
      </c>
      <c r="BH10" s="139" t="s">
        <v>126</v>
      </c>
      <c r="BI10" s="139" t="s">
        <v>131</v>
      </c>
      <c r="BJ10" s="139" t="s">
        <v>131</v>
      </c>
      <c r="BK10" s="139" t="s">
        <v>126</v>
      </c>
      <c r="BL10" s="139" t="s">
        <v>131</v>
      </c>
      <c r="BM10" s="139" t="s">
        <v>131</v>
      </c>
      <c r="BN10" s="139" t="s">
        <v>131</v>
      </c>
      <c r="BO10" s="139" t="s">
        <v>131</v>
      </c>
      <c r="BP10" s="169" t="s">
        <v>131</v>
      </c>
      <c r="BQ10" s="139" t="s">
        <v>131</v>
      </c>
      <c r="BR10" s="139" t="s">
        <v>131</v>
      </c>
      <c r="BS10" s="185"/>
      <c r="BT10" s="139" t="s">
        <v>131</v>
      </c>
      <c r="BU10" s="139" t="s">
        <v>126</v>
      </c>
      <c r="BV10" s="140">
        <v>0.5</v>
      </c>
      <c r="BW10" s="139" t="s">
        <v>129</v>
      </c>
      <c r="BX10" s="125"/>
      <c r="BY10" s="124"/>
    </row>
    <row r="11" spans="3:77" s="2" customFormat="1" ht="20.25" customHeight="1" thickBot="1" x14ac:dyDescent="0.35">
      <c r="C11" s="70" t="str">
        <f>'GRAND TOTALS'!C8</f>
        <v>Darla</v>
      </c>
      <c r="D11" s="91" t="str">
        <f>AM5</f>
        <v>O</v>
      </c>
      <c r="E11" s="91" t="str">
        <f>AM6</f>
        <v>A</v>
      </c>
      <c r="F11" s="91" t="str">
        <f>AM7</f>
        <v>N</v>
      </c>
      <c r="G11" s="91" t="str">
        <f>AM8</f>
        <v>O</v>
      </c>
      <c r="H11" s="91" t="str">
        <f>AM9</f>
        <v>B</v>
      </c>
      <c r="I11" s="91"/>
      <c r="J11" s="91" t="str">
        <f>AM10</f>
        <v>D</v>
      </c>
      <c r="K11" s="91" t="str">
        <f>AM11</f>
        <v>J</v>
      </c>
      <c r="L11" s="91" t="str">
        <f>AM12</f>
        <v>C</v>
      </c>
      <c r="M11" s="91" t="str">
        <f>AM13</f>
        <v>C</v>
      </c>
      <c r="N11" s="91" t="str">
        <f>AM14</f>
        <v>I</v>
      </c>
      <c r="O11" s="91" t="str">
        <f>AM15</f>
        <v>N</v>
      </c>
      <c r="P11" s="91" t="str">
        <f>AM16</f>
        <v>G</v>
      </c>
      <c r="Q11" s="91" t="str">
        <f>AM17</f>
        <v>P</v>
      </c>
      <c r="R11" s="91" t="str">
        <f>AM18</f>
        <v>P</v>
      </c>
      <c r="S11" s="91" t="str">
        <f>AM19</f>
        <v>R</v>
      </c>
      <c r="T11" s="91" t="str">
        <f>AM20</f>
        <v>K</v>
      </c>
      <c r="U11" s="91" t="str">
        <f>AM21</f>
        <v>B</v>
      </c>
      <c r="V11" s="91" t="str">
        <f>AM22</f>
        <v>G</v>
      </c>
      <c r="W11" s="181" t="str">
        <f>AM23</f>
        <v/>
      </c>
      <c r="X11" s="181" t="str">
        <f>AM24</f>
        <v/>
      </c>
      <c r="Y11" s="91" t="str">
        <f>AM25</f>
        <v>S</v>
      </c>
      <c r="Z11" s="189">
        <f t="shared" si="0"/>
        <v>10</v>
      </c>
      <c r="AA11" s="91" t="str">
        <f>AM26</f>
        <v>43</v>
      </c>
      <c r="AC11" s="21">
        <f>Z11+'Week 5'!AC11</f>
        <v>40</v>
      </c>
      <c r="AG11" s="142" t="str">
        <f t="shared" si="1"/>
        <v>J</v>
      </c>
      <c r="AH11" s="142" t="str">
        <f t="shared" si="1"/>
        <v>J</v>
      </c>
      <c r="AI11" s="142" t="str">
        <f t="shared" si="1"/>
        <v>J</v>
      </c>
      <c r="AJ11" s="142" t="str">
        <f t="shared" si="1"/>
        <v>J</v>
      </c>
      <c r="AK11" s="142" t="str">
        <f t="shared" si="1"/>
        <v>J</v>
      </c>
      <c r="AL11" s="142" t="str">
        <f t="shared" si="1"/>
        <v>J</v>
      </c>
      <c r="AM11" s="142" t="str">
        <f t="shared" si="1"/>
        <v>J</v>
      </c>
      <c r="AN11" s="142" t="str">
        <f t="shared" si="1"/>
        <v>J</v>
      </c>
      <c r="AO11" s="142" t="str">
        <f t="shared" si="1"/>
        <v>J</v>
      </c>
      <c r="AP11" s="142" t="str">
        <f t="shared" si="1"/>
        <v>J</v>
      </c>
      <c r="AQ11" s="142" t="str">
        <f t="shared" si="1"/>
        <v>J</v>
      </c>
      <c r="AR11" s="142" t="str">
        <f t="shared" si="1"/>
        <v>J</v>
      </c>
      <c r="AS11" s="142" t="str">
        <f t="shared" si="1"/>
        <v>J</v>
      </c>
      <c r="AT11" s="142" t="str">
        <f t="shared" si="1"/>
        <v>J</v>
      </c>
      <c r="AU11" s="142" t="str">
        <f t="shared" si="1"/>
        <v>J</v>
      </c>
      <c r="AV11" s="142" t="str">
        <f t="shared" si="1"/>
        <v>J</v>
      </c>
      <c r="AW11" s="142" t="str">
        <f t="shared" si="2"/>
        <v>J</v>
      </c>
      <c r="AX11" s="142" t="str">
        <f t="shared" si="3"/>
        <v/>
      </c>
      <c r="AY11" s="142" t="str">
        <f t="shared" si="4"/>
        <v>J</v>
      </c>
      <c r="AZ11" s="142" t="str">
        <f t="shared" si="5"/>
        <v>J</v>
      </c>
      <c r="BA11" s="81"/>
      <c r="BB11" s="139" t="s">
        <v>132</v>
      </c>
      <c r="BC11" s="139" t="s">
        <v>132</v>
      </c>
      <c r="BD11" s="169" t="s">
        <v>132</v>
      </c>
      <c r="BE11" s="139" t="s">
        <v>132</v>
      </c>
      <c r="BF11" s="169" t="s">
        <v>132</v>
      </c>
      <c r="BG11" s="169" t="s">
        <v>132</v>
      </c>
      <c r="BH11" s="139" t="s">
        <v>132</v>
      </c>
      <c r="BI11" s="139" t="s">
        <v>132</v>
      </c>
      <c r="BJ11" s="139" t="s">
        <v>132</v>
      </c>
      <c r="BK11" s="139" t="s">
        <v>132</v>
      </c>
      <c r="BL11" s="139" t="s">
        <v>132</v>
      </c>
      <c r="BM11" s="139" t="s">
        <v>132</v>
      </c>
      <c r="BN11" s="139" t="s">
        <v>132</v>
      </c>
      <c r="BO11" s="139" t="s">
        <v>132</v>
      </c>
      <c r="BP11" s="169" t="s">
        <v>132</v>
      </c>
      <c r="BQ11" s="139" t="s">
        <v>132</v>
      </c>
      <c r="BR11" s="139" t="s">
        <v>132</v>
      </c>
      <c r="BS11" s="157"/>
      <c r="BT11" s="139" t="s">
        <v>132</v>
      </c>
      <c r="BU11" s="139" t="s">
        <v>132</v>
      </c>
      <c r="BV11" s="140">
        <v>0.54166666666666663</v>
      </c>
      <c r="BW11" s="139" t="s">
        <v>132</v>
      </c>
      <c r="BX11" s="125"/>
      <c r="BY11" s="124"/>
    </row>
    <row r="12" spans="3:77" s="2" customFormat="1" ht="20.25" customHeight="1" thickBot="1" x14ac:dyDescent="0.35">
      <c r="C12" s="70" t="str">
        <f>'GRAND TOTALS'!C9</f>
        <v>Kieran</v>
      </c>
      <c r="D12" s="91" t="str">
        <f>AN5</f>
        <v>O</v>
      </c>
      <c r="E12" s="91" t="str">
        <f>AN6</f>
        <v>A</v>
      </c>
      <c r="F12" s="91" t="str">
        <f>AN7</f>
        <v>N</v>
      </c>
      <c r="G12" s="91" t="str">
        <f>AN8</f>
        <v>H</v>
      </c>
      <c r="H12" s="91" t="str">
        <f>AN9</f>
        <v>B</v>
      </c>
      <c r="I12" s="91"/>
      <c r="J12" s="91" t="str">
        <f>AN10</f>
        <v>S</v>
      </c>
      <c r="K12" s="91" t="str">
        <f>AN11</f>
        <v>J</v>
      </c>
      <c r="L12" s="91" t="str">
        <f>AN12</f>
        <v>A</v>
      </c>
      <c r="M12" s="91" t="str">
        <f>AN13</f>
        <v>B</v>
      </c>
      <c r="N12" s="91" t="str">
        <f>AN14</f>
        <v>I</v>
      </c>
      <c r="O12" s="91" t="str">
        <f>AN15</f>
        <v>N</v>
      </c>
      <c r="P12" s="91" t="str">
        <f>AN16</f>
        <v>G</v>
      </c>
      <c r="Q12" s="91" t="str">
        <f>AN17</f>
        <v>C</v>
      </c>
      <c r="R12" s="91" t="str">
        <f>AN18</f>
        <v>P</v>
      </c>
      <c r="S12" s="91" t="str">
        <f>AN19</f>
        <v>R</v>
      </c>
      <c r="T12" s="91" t="str">
        <f>AN20</f>
        <v>K</v>
      </c>
      <c r="U12" s="91" t="str">
        <f>AN21</f>
        <v>B</v>
      </c>
      <c r="V12" s="91" t="str">
        <f>AN22</f>
        <v>D</v>
      </c>
      <c r="W12" s="181" t="str">
        <f>AN23</f>
        <v/>
      </c>
      <c r="X12" s="181" t="str">
        <f>AN24</f>
        <v/>
      </c>
      <c r="Y12" s="91" t="str">
        <f>AN25</f>
        <v>S</v>
      </c>
      <c r="Z12" s="91">
        <f t="shared" si="0"/>
        <v>8</v>
      </c>
      <c r="AA12" s="91" t="str">
        <f>AN26</f>
        <v>51</v>
      </c>
      <c r="AC12" s="21">
        <f>Z12+'Week 5'!AC12</f>
        <v>40</v>
      </c>
      <c r="AG12" s="142" t="str">
        <f t="shared" si="1"/>
        <v>C</v>
      </c>
      <c r="AH12" s="142" t="str">
        <f t="shared" si="1"/>
        <v>A</v>
      </c>
      <c r="AI12" s="142" t="str">
        <f t="shared" si="1"/>
        <v>A</v>
      </c>
      <c r="AJ12" s="142" t="str">
        <f t="shared" si="1"/>
        <v>C</v>
      </c>
      <c r="AK12" s="142" t="str">
        <f t="shared" si="1"/>
        <v>A</v>
      </c>
      <c r="AL12" s="142" t="str">
        <f t="shared" si="1"/>
        <v>C</v>
      </c>
      <c r="AM12" s="142" t="str">
        <f t="shared" si="1"/>
        <v>C</v>
      </c>
      <c r="AN12" s="142" t="str">
        <f t="shared" si="1"/>
        <v>A</v>
      </c>
      <c r="AO12" s="142" t="str">
        <f t="shared" si="1"/>
        <v>C</v>
      </c>
      <c r="AP12" s="142" t="str">
        <f t="shared" si="1"/>
        <v>A</v>
      </c>
      <c r="AQ12" s="142" t="str">
        <f t="shared" si="1"/>
        <v>C</v>
      </c>
      <c r="AR12" s="142" t="str">
        <f t="shared" si="1"/>
        <v>A</v>
      </c>
      <c r="AS12" s="142" t="str">
        <f t="shared" si="1"/>
        <v>A</v>
      </c>
      <c r="AT12" s="142" t="str">
        <f t="shared" si="1"/>
        <v>C</v>
      </c>
      <c r="AU12" s="142" t="str">
        <f t="shared" si="1"/>
        <v>C</v>
      </c>
      <c r="AV12" s="142" t="str">
        <f t="shared" si="1"/>
        <v>C</v>
      </c>
      <c r="AW12" s="142" t="str">
        <f t="shared" si="2"/>
        <v>C</v>
      </c>
      <c r="AX12" s="142" t="str">
        <f t="shared" si="3"/>
        <v/>
      </c>
      <c r="AY12" s="142" t="str">
        <f t="shared" si="4"/>
        <v>C</v>
      </c>
      <c r="AZ12" s="142" t="str">
        <f t="shared" si="5"/>
        <v>C</v>
      </c>
      <c r="BA12" s="81"/>
      <c r="BB12" s="139" t="s">
        <v>135</v>
      </c>
      <c r="BC12" s="139" t="s">
        <v>140</v>
      </c>
      <c r="BD12" s="169" t="s">
        <v>140</v>
      </c>
      <c r="BE12" s="139" t="s">
        <v>135</v>
      </c>
      <c r="BF12" s="169" t="s">
        <v>140</v>
      </c>
      <c r="BG12" s="169" t="s">
        <v>135</v>
      </c>
      <c r="BH12" s="139" t="s">
        <v>135</v>
      </c>
      <c r="BI12" s="139" t="s">
        <v>140</v>
      </c>
      <c r="BJ12" s="139" t="s">
        <v>135</v>
      </c>
      <c r="BK12" s="139" t="s">
        <v>140</v>
      </c>
      <c r="BL12" s="139" t="s">
        <v>135</v>
      </c>
      <c r="BM12" s="139" t="s">
        <v>140</v>
      </c>
      <c r="BN12" s="139" t="s">
        <v>140</v>
      </c>
      <c r="BO12" s="139" t="s">
        <v>135</v>
      </c>
      <c r="BP12" s="169" t="s">
        <v>135</v>
      </c>
      <c r="BQ12" s="139" t="s">
        <v>135</v>
      </c>
      <c r="BR12" s="139" t="s">
        <v>135</v>
      </c>
      <c r="BS12" s="157"/>
      <c r="BT12" s="139" t="s">
        <v>135</v>
      </c>
      <c r="BU12" s="139" t="s">
        <v>135</v>
      </c>
      <c r="BV12" s="140">
        <v>0.58333333333333337</v>
      </c>
      <c r="BW12" s="139" t="s">
        <v>129</v>
      </c>
      <c r="BX12" s="125"/>
      <c r="BY12" s="124"/>
    </row>
    <row r="13" spans="3:77" s="2" customFormat="1" ht="20.25" customHeight="1" thickBot="1" x14ac:dyDescent="0.35">
      <c r="C13" s="70" t="str">
        <f>'GRAND TOTALS'!C10</f>
        <v>Kaidan</v>
      </c>
      <c r="D13" s="91" t="str">
        <f>AO5</f>
        <v>O</v>
      </c>
      <c r="E13" s="91" t="str">
        <f>AO6</f>
        <v>A</v>
      </c>
      <c r="F13" s="91" t="str">
        <f>AO7</f>
        <v>N</v>
      </c>
      <c r="G13" s="91" t="str">
        <f>AO8</f>
        <v>O</v>
      </c>
      <c r="H13" s="91" t="str">
        <f>AO9</f>
        <v>B</v>
      </c>
      <c r="I13" s="91"/>
      <c r="J13" s="91" t="str">
        <f>AO10</f>
        <v>S</v>
      </c>
      <c r="K13" s="91" t="str">
        <f>AO11</f>
        <v>J</v>
      </c>
      <c r="L13" s="91" t="str">
        <f>AO12</f>
        <v>C</v>
      </c>
      <c r="M13" s="91" t="str">
        <f>AO13</f>
        <v>B</v>
      </c>
      <c r="N13" s="91" t="str">
        <f>AO14</f>
        <v>I</v>
      </c>
      <c r="O13" s="91" t="str">
        <f>AO15</f>
        <v>N</v>
      </c>
      <c r="P13" s="91" t="str">
        <f>AO16</f>
        <v>N</v>
      </c>
      <c r="Q13" s="91" t="str">
        <f>AO17</f>
        <v>C</v>
      </c>
      <c r="R13" s="91" t="str">
        <f>AO18</f>
        <v>P</v>
      </c>
      <c r="S13" s="91" t="str">
        <f>AO19</f>
        <v>R</v>
      </c>
      <c r="T13" s="91" t="str">
        <f>AO20</f>
        <v>K</v>
      </c>
      <c r="U13" s="91" t="str">
        <f>AO21</f>
        <v>B</v>
      </c>
      <c r="V13" s="91" t="str">
        <f>AO22</f>
        <v>G</v>
      </c>
      <c r="W13" s="181" t="str">
        <f>AO23</f>
        <v/>
      </c>
      <c r="X13" s="181" t="str">
        <f>AO24</f>
        <v/>
      </c>
      <c r="Y13" s="91" t="str">
        <f>AO25</f>
        <v>S</v>
      </c>
      <c r="Z13" s="183">
        <f t="shared" si="0"/>
        <v>10</v>
      </c>
      <c r="AA13" s="91" t="str">
        <f>AO26</f>
        <v>48</v>
      </c>
      <c r="AC13" s="21">
        <f>Z13+'Week 5'!AC13</f>
        <v>48</v>
      </c>
      <c r="AG13" s="142" t="str">
        <f t="shared" si="1"/>
        <v>B</v>
      </c>
      <c r="AH13" s="142" t="str">
        <f t="shared" si="1"/>
        <v>B</v>
      </c>
      <c r="AI13" s="142" t="str">
        <f t="shared" si="1"/>
        <v>B</v>
      </c>
      <c r="AJ13" s="142" t="str">
        <f t="shared" si="1"/>
        <v>B</v>
      </c>
      <c r="AK13" s="142" t="str">
        <f t="shared" si="1"/>
        <v>C</v>
      </c>
      <c r="AL13" s="142" t="str">
        <f t="shared" si="1"/>
        <v>C</v>
      </c>
      <c r="AM13" s="142" t="str">
        <f t="shared" si="1"/>
        <v>C</v>
      </c>
      <c r="AN13" s="142" t="str">
        <f t="shared" si="1"/>
        <v>B</v>
      </c>
      <c r="AO13" s="142" t="str">
        <f t="shared" si="1"/>
        <v>B</v>
      </c>
      <c r="AP13" s="142" t="str">
        <f t="shared" si="1"/>
        <v>B</v>
      </c>
      <c r="AQ13" s="142" t="str">
        <f t="shared" si="1"/>
        <v>B</v>
      </c>
      <c r="AR13" s="142" t="str">
        <f t="shared" si="1"/>
        <v>C</v>
      </c>
      <c r="AS13" s="142" t="str">
        <f t="shared" si="1"/>
        <v>B</v>
      </c>
      <c r="AT13" s="142" t="str">
        <f t="shared" si="1"/>
        <v>B</v>
      </c>
      <c r="AU13" s="142" t="str">
        <f t="shared" si="1"/>
        <v>B</v>
      </c>
      <c r="AV13" s="142" t="str">
        <f t="shared" si="1"/>
        <v>B</v>
      </c>
      <c r="AW13" s="142" t="str">
        <f t="shared" si="2"/>
        <v>B</v>
      </c>
      <c r="AX13" s="142" t="str">
        <f t="shared" si="3"/>
        <v/>
      </c>
      <c r="AY13" s="142" t="str">
        <f t="shared" si="4"/>
        <v>B</v>
      </c>
      <c r="AZ13" s="142" t="str">
        <f t="shared" si="5"/>
        <v>C</v>
      </c>
      <c r="BA13" s="81"/>
      <c r="BB13" s="139" t="s">
        <v>124</v>
      </c>
      <c r="BC13" s="139" t="s">
        <v>124</v>
      </c>
      <c r="BD13" s="169" t="s">
        <v>124</v>
      </c>
      <c r="BE13" s="139" t="s">
        <v>124</v>
      </c>
      <c r="BF13" s="169" t="s">
        <v>135</v>
      </c>
      <c r="BG13" s="169" t="s">
        <v>135</v>
      </c>
      <c r="BH13" s="139" t="s">
        <v>135</v>
      </c>
      <c r="BI13" s="139" t="s">
        <v>124</v>
      </c>
      <c r="BJ13" s="139" t="s">
        <v>124</v>
      </c>
      <c r="BK13" s="139" t="s">
        <v>124</v>
      </c>
      <c r="BL13" s="139" t="s">
        <v>124</v>
      </c>
      <c r="BM13" s="139" t="s">
        <v>135</v>
      </c>
      <c r="BN13" s="139" t="s">
        <v>124</v>
      </c>
      <c r="BO13" s="139" t="s">
        <v>124</v>
      </c>
      <c r="BP13" s="169" t="s">
        <v>124</v>
      </c>
      <c r="BQ13" s="139" t="s">
        <v>124</v>
      </c>
      <c r="BR13" s="139" t="s">
        <v>124</v>
      </c>
      <c r="BS13" s="157"/>
      <c r="BT13" s="139" t="s">
        <v>124</v>
      </c>
      <c r="BU13" s="139" t="s">
        <v>135</v>
      </c>
      <c r="BV13" s="140">
        <v>0.625</v>
      </c>
      <c r="BW13" s="139" t="s">
        <v>123</v>
      </c>
      <c r="BX13" s="125"/>
      <c r="BY13" s="124"/>
    </row>
    <row r="14" spans="3:77" s="2" customFormat="1" ht="20.25" customHeight="1" thickBot="1" x14ac:dyDescent="0.35">
      <c r="C14" s="70" t="str">
        <f>'GRAND TOTALS'!C11</f>
        <v>Jim</v>
      </c>
      <c r="D14" s="91" t="str">
        <f>AP5</f>
        <v>O</v>
      </c>
      <c r="E14" s="91" t="str">
        <f>AP6</f>
        <v>A</v>
      </c>
      <c r="F14" s="91" t="str">
        <f>AP7</f>
        <v>B</v>
      </c>
      <c r="G14" s="91" t="str">
        <f>AP8</f>
        <v>H</v>
      </c>
      <c r="H14" s="91" t="str">
        <f>AP9</f>
        <v>D</v>
      </c>
      <c r="I14" s="91"/>
      <c r="J14" s="91" t="str">
        <f>AP10</f>
        <v>D</v>
      </c>
      <c r="K14" s="91" t="str">
        <f>AP11</f>
        <v>J</v>
      </c>
      <c r="L14" s="91" t="str">
        <f>AP12</f>
        <v>A</v>
      </c>
      <c r="M14" s="91" t="str">
        <f>AP13</f>
        <v>B</v>
      </c>
      <c r="N14" s="91" t="str">
        <f>AP14</f>
        <v>I</v>
      </c>
      <c r="O14" s="91" t="str">
        <f>AP15</f>
        <v>N</v>
      </c>
      <c r="P14" s="91" t="str">
        <f>AP16</f>
        <v>G</v>
      </c>
      <c r="Q14" s="91" t="str">
        <f>AP17</f>
        <v>P</v>
      </c>
      <c r="R14" s="91" t="str">
        <f>AP18</f>
        <v>T</v>
      </c>
      <c r="S14" s="91" t="str">
        <f>AP19</f>
        <v>R</v>
      </c>
      <c r="T14" s="91" t="str">
        <f>AP20</f>
        <v>K</v>
      </c>
      <c r="U14" s="91" t="str">
        <f>AP21</f>
        <v>B</v>
      </c>
      <c r="V14" s="91" t="str">
        <f>AP22</f>
        <v>G</v>
      </c>
      <c r="W14" s="181" t="str">
        <f>AP23</f>
        <v/>
      </c>
      <c r="X14" s="181" t="str">
        <f>AP24</f>
        <v/>
      </c>
      <c r="Y14" s="91" t="str">
        <f>AP25</f>
        <v>S</v>
      </c>
      <c r="Z14" s="91">
        <f t="shared" si="0"/>
        <v>9</v>
      </c>
      <c r="AA14" s="91" t="str">
        <f>AP26</f>
        <v>42</v>
      </c>
      <c r="AC14" s="21">
        <f>Z14+'Week 5'!AC14</f>
        <v>43</v>
      </c>
      <c r="AG14" s="142" t="str">
        <f t="shared" si="1"/>
        <v>I</v>
      </c>
      <c r="AH14" s="142" t="str">
        <f t="shared" si="1"/>
        <v>I</v>
      </c>
      <c r="AI14" s="142" t="str">
        <f t="shared" si="1"/>
        <v>I</v>
      </c>
      <c r="AJ14" s="142" t="str">
        <f t="shared" si="1"/>
        <v>I</v>
      </c>
      <c r="AK14" s="142" t="str">
        <f t="shared" si="1"/>
        <v>I</v>
      </c>
      <c r="AL14" s="142" t="str">
        <f t="shared" si="1"/>
        <v>I</v>
      </c>
      <c r="AM14" s="142" t="str">
        <f t="shared" si="1"/>
        <v>I</v>
      </c>
      <c r="AN14" s="142" t="str">
        <f t="shared" si="1"/>
        <v>I</v>
      </c>
      <c r="AO14" s="142" t="str">
        <f t="shared" si="1"/>
        <v>I</v>
      </c>
      <c r="AP14" s="142" t="str">
        <f t="shared" si="1"/>
        <v>I</v>
      </c>
      <c r="AQ14" s="142" t="str">
        <f t="shared" si="1"/>
        <v>I</v>
      </c>
      <c r="AR14" s="142" t="str">
        <f t="shared" si="1"/>
        <v>I</v>
      </c>
      <c r="AS14" s="142" t="str">
        <f t="shared" si="1"/>
        <v>I</v>
      </c>
      <c r="AT14" s="142" t="str">
        <f t="shared" si="1"/>
        <v>I</v>
      </c>
      <c r="AU14" s="142" t="str">
        <f t="shared" si="1"/>
        <v>I</v>
      </c>
      <c r="AV14" s="142" t="str">
        <f t="shared" si="1"/>
        <v>I</v>
      </c>
      <c r="AW14" s="142" t="str">
        <f t="shared" si="2"/>
        <v>I</v>
      </c>
      <c r="AX14" s="142" t="str">
        <f t="shared" si="3"/>
        <v/>
      </c>
      <c r="AY14" s="142" t="str">
        <f t="shared" si="4"/>
        <v>I</v>
      </c>
      <c r="AZ14" s="142" t="str">
        <f t="shared" si="5"/>
        <v>I</v>
      </c>
      <c r="BA14" s="81"/>
      <c r="BB14" s="139" t="s">
        <v>127</v>
      </c>
      <c r="BC14" s="139" t="s">
        <v>127</v>
      </c>
      <c r="BD14" s="169" t="s">
        <v>127</v>
      </c>
      <c r="BE14" s="139" t="s">
        <v>127</v>
      </c>
      <c r="BF14" s="169" t="s">
        <v>127</v>
      </c>
      <c r="BG14" s="169" t="s">
        <v>127</v>
      </c>
      <c r="BH14" s="139" t="s">
        <v>127</v>
      </c>
      <c r="BI14" s="139" t="s">
        <v>127</v>
      </c>
      <c r="BJ14" s="139" t="s">
        <v>127</v>
      </c>
      <c r="BK14" s="139" t="s">
        <v>127</v>
      </c>
      <c r="BL14" s="139" t="s">
        <v>127</v>
      </c>
      <c r="BM14" s="139" t="s">
        <v>127</v>
      </c>
      <c r="BN14" s="139" t="s">
        <v>127</v>
      </c>
      <c r="BO14" s="139" t="s">
        <v>127</v>
      </c>
      <c r="BP14" s="169" t="s">
        <v>127</v>
      </c>
      <c r="BQ14" s="139" t="s">
        <v>127</v>
      </c>
      <c r="BR14" s="139" t="s">
        <v>127</v>
      </c>
      <c r="BS14" s="157"/>
      <c r="BT14" s="139" t="s">
        <v>127</v>
      </c>
      <c r="BU14" s="139" t="s">
        <v>127</v>
      </c>
      <c r="BV14" s="140">
        <v>0.66666666666666663</v>
      </c>
      <c r="BW14" s="139" t="s">
        <v>133</v>
      </c>
      <c r="BX14" s="125"/>
      <c r="BY14" s="124"/>
    </row>
    <row r="15" spans="3:77" s="2" customFormat="1" ht="20.25" customHeight="1" thickBot="1" x14ac:dyDescent="0.35">
      <c r="C15" s="70" t="str">
        <f>'GRAND TOTALS'!C12</f>
        <v>Lisa</v>
      </c>
      <c r="D15" s="91" t="str">
        <f>AQ5</f>
        <v>I</v>
      </c>
      <c r="E15" s="91" t="str">
        <f>AQ6</f>
        <v>A</v>
      </c>
      <c r="F15" s="91" t="str">
        <f>AQ7</f>
        <v>N</v>
      </c>
      <c r="G15" s="91" t="str">
        <f>AQ8</f>
        <v>H</v>
      </c>
      <c r="H15" s="91" t="str">
        <f>AQ9</f>
        <v>B</v>
      </c>
      <c r="I15" s="91"/>
      <c r="J15" s="91" t="str">
        <f>AQ10</f>
        <v>S</v>
      </c>
      <c r="K15" s="91" t="str">
        <f>AQ11</f>
        <v>J</v>
      </c>
      <c r="L15" s="91" t="str">
        <f>AQ12</f>
        <v>C</v>
      </c>
      <c r="M15" s="91" t="str">
        <f>AQ13</f>
        <v>B</v>
      </c>
      <c r="N15" s="91" t="str">
        <f>AQ14</f>
        <v>I</v>
      </c>
      <c r="O15" s="91" t="str">
        <f>AQ15</f>
        <v>N</v>
      </c>
      <c r="P15" s="91" t="str">
        <f>AQ16</f>
        <v>G</v>
      </c>
      <c r="Q15" s="91" t="str">
        <f>AQ17</f>
        <v>P</v>
      </c>
      <c r="R15" s="91" t="str">
        <f>AQ18</f>
        <v>P</v>
      </c>
      <c r="S15" s="91" t="str">
        <f>AQ19</f>
        <v>R</v>
      </c>
      <c r="T15" s="91" t="str">
        <f>AQ20</f>
        <v>K</v>
      </c>
      <c r="U15" s="91" t="str">
        <f>AQ21</f>
        <v>B</v>
      </c>
      <c r="V15" s="91" t="str">
        <f>AQ22</f>
        <v>G</v>
      </c>
      <c r="W15" s="181" t="str">
        <f>AQ23</f>
        <v/>
      </c>
      <c r="X15" s="181" t="str">
        <f>AQ24</f>
        <v/>
      </c>
      <c r="Y15" s="91" t="str">
        <f>AQ25</f>
        <v>S</v>
      </c>
      <c r="Z15" s="91">
        <f t="shared" si="0"/>
        <v>8</v>
      </c>
      <c r="AA15" s="91" t="str">
        <f>AQ26</f>
        <v>30</v>
      </c>
      <c r="AC15" s="21">
        <f>Z15+'Week 5'!AC15</f>
        <v>43</v>
      </c>
      <c r="AG15" s="142" t="str">
        <f t="shared" si="1"/>
        <v>N</v>
      </c>
      <c r="AH15" s="142" t="str">
        <f t="shared" si="1"/>
        <v>N</v>
      </c>
      <c r="AI15" s="142" t="str">
        <f t="shared" si="1"/>
        <v>N</v>
      </c>
      <c r="AJ15" s="142" t="str">
        <f t="shared" si="1"/>
        <v>N</v>
      </c>
      <c r="AK15" s="142" t="str">
        <f t="shared" si="1"/>
        <v>N</v>
      </c>
      <c r="AL15" s="142" t="str">
        <f t="shared" si="1"/>
        <v>N</v>
      </c>
      <c r="AM15" s="142" t="str">
        <f t="shared" si="1"/>
        <v>N</v>
      </c>
      <c r="AN15" s="142" t="str">
        <f t="shared" si="1"/>
        <v>N</v>
      </c>
      <c r="AO15" s="142" t="str">
        <f t="shared" si="1"/>
        <v>N</v>
      </c>
      <c r="AP15" s="142" t="str">
        <f t="shared" si="1"/>
        <v>N</v>
      </c>
      <c r="AQ15" s="142" t="str">
        <f t="shared" si="1"/>
        <v>N</v>
      </c>
      <c r="AR15" s="142" t="str">
        <f t="shared" si="1"/>
        <v>N</v>
      </c>
      <c r="AS15" s="142" t="str">
        <f t="shared" si="1"/>
        <v>N</v>
      </c>
      <c r="AT15" s="142" t="str">
        <f t="shared" si="1"/>
        <v>N</v>
      </c>
      <c r="AU15" s="142" t="str">
        <f t="shared" si="1"/>
        <v>N</v>
      </c>
      <c r="AV15" s="142" t="str">
        <f t="shared" si="1"/>
        <v>N</v>
      </c>
      <c r="AW15" s="142" t="str">
        <f t="shared" si="2"/>
        <v>N</v>
      </c>
      <c r="AX15" s="142" t="str">
        <f t="shared" si="3"/>
        <v/>
      </c>
      <c r="AY15" s="142" t="str">
        <f t="shared" si="4"/>
        <v>N</v>
      </c>
      <c r="AZ15" s="142" t="str">
        <f t="shared" si="5"/>
        <v>N</v>
      </c>
      <c r="BA15" s="81"/>
      <c r="BB15" s="139" t="s">
        <v>133</v>
      </c>
      <c r="BC15" s="139" t="s">
        <v>133</v>
      </c>
      <c r="BD15" s="169" t="s">
        <v>133</v>
      </c>
      <c r="BE15" s="139" t="s">
        <v>133</v>
      </c>
      <c r="BF15" s="169" t="s">
        <v>133</v>
      </c>
      <c r="BG15" s="169" t="s">
        <v>133</v>
      </c>
      <c r="BH15" s="139" t="s">
        <v>133</v>
      </c>
      <c r="BI15" s="139" t="s">
        <v>133</v>
      </c>
      <c r="BJ15" s="139" t="s">
        <v>133</v>
      </c>
      <c r="BK15" s="139" t="s">
        <v>133</v>
      </c>
      <c r="BL15" s="139" t="s">
        <v>133</v>
      </c>
      <c r="BM15" s="139" t="s">
        <v>133</v>
      </c>
      <c r="BN15" s="139" t="s">
        <v>133</v>
      </c>
      <c r="BO15" s="139" t="s">
        <v>133</v>
      </c>
      <c r="BP15" s="169" t="s">
        <v>133</v>
      </c>
      <c r="BQ15" s="139" t="s">
        <v>133</v>
      </c>
      <c r="BR15" s="139" t="s">
        <v>133</v>
      </c>
      <c r="BS15" s="157"/>
      <c r="BT15" s="139" t="s">
        <v>133</v>
      </c>
      <c r="BU15" s="139" t="s">
        <v>133</v>
      </c>
      <c r="BV15" s="140">
        <v>0.70833333333333337</v>
      </c>
      <c r="BW15" s="139" t="s">
        <v>133</v>
      </c>
      <c r="BX15" s="125"/>
      <c r="BY15" s="124"/>
    </row>
    <row r="16" spans="3:77" s="2" customFormat="1" ht="20.25" customHeight="1" thickBot="1" x14ac:dyDescent="0.35">
      <c r="C16" s="70" t="str">
        <f>'GRAND TOTALS'!C13</f>
        <v>Stuart</v>
      </c>
      <c r="D16" s="91" t="str">
        <f>AR5</f>
        <v>O</v>
      </c>
      <c r="E16" s="91" t="str">
        <f>AR6</f>
        <v>A</v>
      </c>
      <c r="F16" s="91" t="str">
        <f>AR7</f>
        <v>B</v>
      </c>
      <c r="G16" s="91" t="str">
        <f>AR8</f>
        <v>H</v>
      </c>
      <c r="H16" s="91" t="str">
        <f>AR9</f>
        <v>D</v>
      </c>
      <c r="I16" s="91"/>
      <c r="J16" s="91" t="s">
        <v>196</v>
      </c>
      <c r="K16" s="91" t="str">
        <f>AR11</f>
        <v>J</v>
      </c>
      <c r="L16" s="91" t="str">
        <f>AR12</f>
        <v>A</v>
      </c>
      <c r="M16" s="91" t="str">
        <f>AR13</f>
        <v>C</v>
      </c>
      <c r="N16" s="91" t="str">
        <f>AR14</f>
        <v>I</v>
      </c>
      <c r="O16" s="91" t="str">
        <f>AR15</f>
        <v>N</v>
      </c>
      <c r="P16" s="91" t="str">
        <f>AR16</f>
        <v>G</v>
      </c>
      <c r="Q16" s="91" t="str">
        <f>AR17</f>
        <v>C</v>
      </c>
      <c r="R16" s="91" t="str">
        <f>AR18</f>
        <v>P</v>
      </c>
      <c r="S16" s="91" t="str">
        <f>AR19</f>
        <v>R</v>
      </c>
      <c r="T16" s="91" t="str">
        <f>AR20</f>
        <v>G</v>
      </c>
      <c r="U16" s="91" t="str">
        <f>AR21</f>
        <v>B</v>
      </c>
      <c r="V16" s="91" t="str">
        <f>AR22</f>
        <v>D</v>
      </c>
      <c r="W16" s="181" t="str">
        <f>AR23</f>
        <v/>
      </c>
      <c r="X16" s="181" t="str">
        <f>AR24</f>
        <v/>
      </c>
      <c r="Y16" s="91" t="str">
        <f>AR25</f>
        <v>S</v>
      </c>
      <c r="Z16" s="91">
        <f t="shared" si="0"/>
        <v>9</v>
      </c>
      <c r="AA16" s="91" t="str">
        <f>AR26</f>
        <v>44</v>
      </c>
      <c r="AC16" s="21">
        <f>Z16+'Week 5'!AC16</f>
        <v>38</v>
      </c>
      <c r="AG16" s="142" t="str">
        <f t="shared" si="1"/>
        <v>G</v>
      </c>
      <c r="AH16" s="142" t="str">
        <f t="shared" si="1"/>
        <v>N</v>
      </c>
      <c r="AI16" s="142" t="str">
        <f t="shared" si="1"/>
        <v>G</v>
      </c>
      <c r="AJ16" s="142" t="str">
        <f t="shared" si="1"/>
        <v>G</v>
      </c>
      <c r="AK16" s="142" t="str">
        <f t="shared" si="1"/>
        <v>G</v>
      </c>
      <c r="AL16" s="142" t="str">
        <f t="shared" si="1"/>
        <v>G</v>
      </c>
      <c r="AM16" s="142" t="str">
        <f t="shared" si="1"/>
        <v>G</v>
      </c>
      <c r="AN16" s="142" t="str">
        <f t="shared" si="1"/>
        <v>G</v>
      </c>
      <c r="AO16" s="142" t="str">
        <f t="shared" si="1"/>
        <v>N</v>
      </c>
      <c r="AP16" s="142" t="str">
        <f t="shared" si="1"/>
        <v>G</v>
      </c>
      <c r="AQ16" s="142" t="str">
        <f t="shared" si="1"/>
        <v>G</v>
      </c>
      <c r="AR16" s="142" t="str">
        <f t="shared" si="1"/>
        <v>G</v>
      </c>
      <c r="AS16" s="142" t="str">
        <f t="shared" si="1"/>
        <v>N</v>
      </c>
      <c r="AT16" s="142" t="str">
        <f t="shared" si="1"/>
        <v>N</v>
      </c>
      <c r="AU16" s="142" t="str">
        <f t="shared" si="1"/>
        <v>N</v>
      </c>
      <c r="AV16" s="142" t="str">
        <f t="shared" si="1"/>
        <v>G</v>
      </c>
      <c r="AW16" s="142" t="str">
        <f t="shared" si="2"/>
        <v>G</v>
      </c>
      <c r="AX16" s="142" t="str">
        <f t="shared" si="3"/>
        <v/>
      </c>
      <c r="AY16" s="142" t="str">
        <f t="shared" si="4"/>
        <v>G</v>
      </c>
      <c r="AZ16" s="142" t="str">
        <f t="shared" si="5"/>
        <v>G</v>
      </c>
      <c r="BA16" s="81"/>
      <c r="BB16" s="139" t="s">
        <v>121</v>
      </c>
      <c r="BC16" s="139" t="s">
        <v>133</v>
      </c>
      <c r="BD16" s="169" t="s">
        <v>121</v>
      </c>
      <c r="BE16" s="139" t="s">
        <v>121</v>
      </c>
      <c r="BF16" s="169" t="s">
        <v>121</v>
      </c>
      <c r="BG16" s="169" t="s">
        <v>121</v>
      </c>
      <c r="BH16" s="139" t="s">
        <v>121</v>
      </c>
      <c r="BI16" s="139" t="s">
        <v>121</v>
      </c>
      <c r="BJ16" s="139" t="s">
        <v>133</v>
      </c>
      <c r="BK16" s="139" t="s">
        <v>121</v>
      </c>
      <c r="BL16" s="139" t="s">
        <v>121</v>
      </c>
      <c r="BM16" s="139" t="s">
        <v>121</v>
      </c>
      <c r="BN16" s="139" t="s">
        <v>133</v>
      </c>
      <c r="BO16" s="139" t="s">
        <v>133</v>
      </c>
      <c r="BP16" s="169" t="s">
        <v>133</v>
      </c>
      <c r="BQ16" s="139" t="s">
        <v>121</v>
      </c>
      <c r="BR16" s="139" t="s">
        <v>121</v>
      </c>
      <c r="BS16" s="157"/>
      <c r="BT16" s="139" t="s">
        <v>121</v>
      </c>
      <c r="BU16" s="139" t="s">
        <v>121</v>
      </c>
      <c r="BV16" s="140">
        <v>0.75</v>
      </c>
      <c r="BW16" s="139" t="s">
        <v>132</v>
      </c>
      <c r="BX16" s="125"/>
      <c r="BY16" s="124"/>
    </row>
    <row r="17" spans="3:77" s="2" customFormat="1" ht="20.25" customHeight="1" thickBot="1" x14ac:dyDescent="0.35">
      <c r="C17" s="70" t="str">
        <f>'GRAND TOTALS'!C14</f>
        <v>Debbie</v>
      </c>
      <c r="D17" s="91" t="str">
        <f>AS5</f>
        <v>O</v>
      </c>
      <c r="E17" s="91" t="str">
        <f>AS6</f>
        <v>A</v>
      </c>
      <c r="F17" s="91" t="str">
        <f>AS7</f>
        <v>N</v>
      </c>
      <c r="G17" s="91" t="str">
        <f>AS8</f>
        <v>H</v>
      </c>
      <c r="H17" s="91" t="str">
        <f>AS9</f>
        <v>B</v>
      </c>
      <c r="I17" s="91"/>
      <c r="J17" s="91" t="str">
        <f>AS10</f>
        <v>S</v>
      </c>
      <c r="K17" s="91" t="str">
        <f>AS11</f>
        <v>J</v>
      </c>
      <c r="L17" s="91" t="str">
        <f>AS12</f>
        <v>A</v>
      </c>
      <c r="M17" s="91" t="str">
        <f>AS13</f>
        <v>B</v>
      </c>
      <c r="N17" s="91" t="str">
        <f>AS14</f>
        <v>I</v>
      </c>
      <c r="O17" s="91" t="str">
        <f>AS15</f>
        <v>N</v>
      </c>
      <c r="P17" s="91" t="str">
        <f>AS16</f>
        <v>N</v>
      </c>
      <c r="Q17" s="91" t="str">
        <f>AS17</f>
        <v>C</v>
      </c>
      <c r="R17" s="91" t="str">
        <f>AS18</f>
        <v>P</v>
      </c>
      <c r="S17" s="91" t="str">
        <f>AS19</f>
        <v>R</v>
      </c>
      <c r="T17" s="91" t="str">
        <f>AS20</f>
        <v>K</v>
      </c>
      <c r="U17" s="91" t="str">
        <f>AS21</f>
        <v>B</v>
      </c>
      <c r="V17" s="91" t="str">
        <f>AS22</f>
        <v>G</v>
      </c>
      <c r="W17" s="181" t="str">
        <f>AS23</f>
        <v/>
      </c>
      <c r="X17" s="181" t="str">
        <f>AS24</f>
        <v/>
      </c>
      <c r="Y17" s="91" t="str">
        <f>AS25</f>
        <v>S</v>
      </c>
      <c r="Z17" s="189">
        <f t="shared" si="0"/>
        <v>10</v>
      </c>
      <c r="AA17" s="91" t="str">
        <f>AS26</f>
        <v>45</v>
      </c>
      <c r="AC17" s="21">
        <f>Z17+'Week 5'!AC17</f>
        <v>46</v>
      </c>
      <c r="AG17" s="142" t="str">
        <f t="shared" si="1"/>
        <v>P</v>
      </c>
      <c r="AH17" s="142" t="str">
        <f t="shared" si="1"/>
        <v>P</v>
      </c>
      <c r="AI17" s="142" t="str">
        <f t="shared" si="1"/>
        <v>P</v>
      </c>
      <c r="AJ17" s="142" t="str">
        <f t="shared" si="1"/>
        <v>P</v>
      </c>
      <c r="AK17" s="142" t="str">
        <f t="shared" si="1"/>
        <v>P</v>
      </c>
      <c r="AL17" s="142" t="str">
        <f t="shared" si="1"/>
        <v>P</v>
      </c>
      <c r="AM17" s="142" t="str">
        <f t="shared" si="1"/>
        <v>P</v>
      </c>
      <c r="AN17" s="142" t="str">
        <f t="shared" si="1"/>
        <v>C</v>
      </c>
      <c r="AO17" s="142" t="str">
        <f t="shared" si="1"/>
        <v>C</v>
      </c>
      <c r="AP17" s="142" t="str">
        <f t="shared" si="1"/>
        <v>P</v>
      </c>
      <c r="AQ17" s="142" t="str">
        <f t="shared" si="1"/>
        <v>P</v>
      </c>
      <c r="AR17" s="142" t="str">
        <f t="shared" si="1"/>
        <v>C</v>
      </c>
      <c r="AS17" s="142" t="str">
        <f t="shared" si="1"/>
        <v>C</v>
      </c>
      <c r="AT17" s="142" t="str">
        <f t="shared" si="1"/>
        <v>P</v>
      </c>
      <c r="AU17" s="142" t="str">
        <f t="shared" si="1"/>
        <v>P</v>
      </c>
      <c r="AV17" s="142" t="str">
        <f t="shared" si="1"/>
        <v>C</v>
      </c>
      <c r="AW17" s="142" t="str">
        <f t="shared" si="2"/>
        <v>C</v>
      </c>
      <c r="AX17" s="142" t="str">
        <f t="shared" si="3"/>
        <v/>
      </c>
      <c r="AY17" s="142" t="str">
        <f t="shared" si="4"/>
        <v>P</v>
      </c>
      <c r="AZ17" s="142" t="str">
        <f t="shared" si="5"/>
        <v>P</v>
      </c>
      <c r="BA17" s="81"/>
      <c r="BB17" s="139" t="s">
        <v>130</v>
      </c>
      <c r="BC17" s="139" t="s">
        <v>130</v>
      </c>
      <c r="BD17" s="169" t="s">
        <v>130</v>
      </c>
      <c r="BE17" s="139" t="s">
        <v>130</v>
      </c>
      <c r="BF17" s="169" t="s">
        <v>130</v>
      </c>
      <c r="BG17" s="169" t="s">
        <v>130</v>
      </c>
      <c r="BH17" s="139" t="s">
        <v>130</v>
      </c>
      <c r="BI17" s="139" t="s">
        <v>135</v>
      </c>
      <c r="BJ17" s="139" t="s">
        <v>135</v>
      </c>
      <c r="BK17" s="139" t="s">
        <v>130</v>
      </c>
      <c r="BL17" s="139" t="s">
        <v>130</v>
      </c>
      <c r="BM17" s="139" t="s">
        <v>135</v>
      </c>
      <c r="BN17" s="139" t="s">
        <v>135</v>
      </c>
      <c r="BO17" s="139" t="s">
        <v>130</v>
      </c>
      <c r="BP17" s="169" t="s">
        <v>130</v>
      </c>
      <c r="BQ17" s="139" t="s">
        <v>135</v>
      </c>
      <c r="BR17" s="139" t="s">
        <v>135</v>
      </c>
      <c r="BS17" s="157"/>
      <c r="BT17" s="139" t="s">
        <v>130</v>
      </c>
      <c r="BU17" s="139" t="s">
        <v>130</v>
      </c>
      <c r="BV17" s="140">
        <v>0.79166666666666663</v>
      </c>
      <c r="BW17" s="139" t="s">
        <v>127</v>
      </c>
      <c r="BX17" s="125"/>
      <c r="BY17" s="124"/>
    </row>
    <row r="18" spans="3:77" s="2" customFormat="1" ht="20.25" customHeight="1" thickBot="1" x14ac:dyDescent="0.35">
      <c r="C18" s="70" t="str">
        <f>'GRAND TOTALS'!C15</f>
        <v>Scott</v>
      </c>
      <c r="D18" s="91" t="str">
        <f>AT5</f>
        <v>O</v>
      </c>
      <c r="E18" s="91" t="str">
        <f>AT6</f>
        <v>A</v>
      </c>
      <c r="F18" s="91" t="str">
        <f>AT7</f>
        <v>N</v>
      </c>
      <c r="G18" s="91" t="str">
        <f>AT8</f>
        <v>H</v>
      </c>
      <c r="H18" s="91" t="str">
        <f>AT9</f>
        <v>B</v>
      </c>
      <c r="I18" s="91"/>
      <c r="J18" s="91" t="str">
        <f>AT10</f>
        <v>S</v>
      </c>
      <c r="K18" s="91" t="str">
        <f>AT11</f>
        <v>J</v>
      </c>
      <c r="L18" s="91" t="str">
        <f>AT12</f>
        <v>C</v>
      </c>
      <c r="M18" s="91" t="str">
        <f>AT13</f>
        <v>B</v>
      </c>
      <c r="N18" s="91" t="str">
        <f>AT14</f>
        <v>I</v>
      </c>
      <c r="O18" s="91" t="str">
        <f>AT15</f>
        <v>N</v>
      </c>
      <c r="P18" s="91" t="str">
        <f>AT16</f>
        <v>N</v>
      </c>
      <c r="Q18" s="91" t="str">
        <f>AT17</f>
        <v>P</v>
      </c>
      <c r="R18" s="91" t="str">
        <f>AT18</f>
        <v>P</v>
      </c>
      <c r="S18" s="91" t="str">
        <f>AT19</f>
        <v>R</v>
      </c>
      <c r="T18" s="91" t="str">
        <f>AT20</f>
        <v>K</v>
      </c>
      <c r="U18" s="91" t="str">
        <f>AT21</f>
        <v>B</v>
      </c>
      <c r="V18" s="91" t="str">
        <f>AT22</f>
        <v>G</v>
      </c>
      <c r="W18" s="181" t="str">
        <f>AT23</f>
        <v/>
      </c>
      <c r="X18" s="181" t="str">
        <f>AT24</f>
        <v/>
      </c>
      <c r="Y18" s="91" t="str">
        <f>AT25</f>
        <v>S</v>
      </c>
      <c r="Z18" s="189">
        <f t="shared" si="0"/>
        <v>10</v>
      </c>
      <c r="AA18" s="91" t="str">
        <f>AT26</f>
        <v>45</v>
      </c>
      <c r="AC18" s="21">
        <f>Z18+'Week 5'!AC18</f>
        <v>45</v>
      </c>
      <c r="AG18" s="142" t="str">
        <f t="shared" si="1"/>
        <v>T</v>
      </c>
      <c r="AH18" s="142" t="str">
        <f t="shared" si="1"/>
        <v>T</v>
      </c>
      <c r="AI18" s="142" t="str">
        <f t="shared" si="1"/>
        <v>T</v>
      </c>
      <c r="AJ18" s="142" t="str">
        <f t="shared" si="1"/>
        <v>P</v>
      </c>
      <c r="AK18" s="142" t="str">
        <f t="shared" si="1"/>
        <v>T</v>
      </c>
      <c r="AL18" s="142" t="str">
        <f t="shared" si="1"/>
        <v>T</v>
      </c>
      <c r="AM18" s="142" t="str">
        <f t="shared" si="1"/>
        <v>P</v>
      </c>
      <c r="AN18" s="142" t="str">
        <f t="shared" si="1"/>
        <v>P</v>
      </c>
      <c r="AO18" s="142" t="str">
        <f t="shared" si="1"/>
        <v>P</v>
      </c>
      <c r="AP18" s="142" t="str">
        <f t="shared" si="1"/>
        <v>T</v>
      </c>
      <c r="AQ18" s="142" t="str">
        <f t="shared" si="1"/>
        <v>P</v>
      </c>
      <c r="AR18" s="142" t="str">
        <f t="shared" si="1"/>
        <v>P</v>
      </c>
      <c r="AS18" s="142" t="str">
        <f t="shared" si="1"/>
        <v>P</v>
      </c>
      <c r="AT18" s="142" t="str">
        <f t="shared" si="1"/>
        <v>P</v>
      </c>
      <c r="AU18" s="142" t="str">
        <f t="shared" si="1"/>
        <v>T</v>
      </c>
      <c r="AV18" s="142" t="str">
        <f t="shared" si="1"/>
        <v>P</v>
      </c>
      <c r="AW18" s="142" t="str">
        <f t="shared" si="2"/>
        <v>P</v>
      </c>
      <c r="AX18" s="142" t="str">
        <f t="shared" si="3"/>
        <v/>
      </c>
      <c r="AY18" s="142" t="str">
        <f t="shared" si="4"/>
        <v>P</v>
      </c>
      <c r="AZ18" s="142" t="str">
        <f t="shared" si="5"/>
        <v>P</v>
      </c>
      <c r="BA18" s="81"/>
      <c r="BB18" s="139" t="s">
        <v>129</v>
      </c>
      <c r="BC18" s="139" t="s">
        <v>129</v>
      </c>
      <c r="BD18" s="169" t="s">
        <v>129</v>
      </c>
      <c r="BE18" s="139" t="s">
        <v>130</v>
      </c>
      <c r="BF18" s="169" t="s">
        <v>129</v>
      </c>
      <c r="BG18" s="169" t="s">
        <v>129</v>
      </c>
      <c r="BH18" s="139" t="s">
        <v>130</v>
      </c>
      <c r="BI18" s="139" t="s">
        <v>130</v>
      </c>
      <c r="BJ18" s="139" t="s">
        <v>130</v>
      </c>
      <c r="BK18" s="139" t="s">
        <v>129</v>
      </c>
      <c r="BL18" s="139" t="s">
        <v>130</v>
      </c>
      <c r="BM18" s="139" t="s">
        <v>130</v>
      </c>
      <c r="BN18" s="139" t="s">
        <v>130</v>
      </c>
      <c r="BO18" s="139" t="s">
        <v>130</v>
      </c>
      <c r="BP18" s="169" t="s">
        <v>129</v>
      </c>
      <c r="BQ18" s="139" t="s">
        <v>130</v>
      </c>
      <c r="BR18" s="139" t="s">
        <v>130</v>
      </c>
      <c r="BS18" s="157"/>
      <c r="BT18" s="139" t="s">
        <v>130</v>
      </c>
      <c r="BU18" s="139" t="s">
        <v>130</v>
      </c>
      <c r="BV18" s="140">
        <v>0.83333333333333337</v>
      </c>
      <c r="BW18" s="139" t="s">
        <v>121</v>
      </c>
      <c r="BX18" s="188"/>
      <c r="BY18" s="124"/>
    </row>
    <row r="19" spans="3:77" s="2" customFormat="1" ht="20.25" customHeight="1" thickBot="1" x14ac:dyDescent="0.35">
      <c r="C19" s="70" t="str">
        <f>'GRAND TOTALS'!C16</f>
        <v>Michelle</v>
      </c>
      <c r="D19" s="91" t="str">
        <f>AU5</f>
        <v>I</v>
      </c>
      <c r="E19" s="91" t="str">
        <f>AU6</f>
        <v>A</v>
      </c>
      <c r="F19" s="91" t="str">
        <f>AU7</f>
        <v>N</v>
      </c>
      <c r="G19" s="91" t="str">
        <f>AU8</f>
        <v>H</v>
      </c>
      <c r="H19" s="91" t="str">
        <f>AU9</f>
        <v>B</v>
      </c>
      <c r="I19" s="91"/>
      <c r="J19" s="91" t="str">
        <f t="shared" ref="J19" si="6">AT11</f>
        <v>J</v>
      </c>
      <c r="K19" s="91" t="str">
        <f>AU11</f>
        <v>J</v>
      </c>
      <c r="L19" s="91" t="str">
        <f>AU12</f>
        <v>C</v>
      </c>
      <c r="M19" s="91" t="str">
        <f>AU13</f>
        <v>B</v>
      </c>
      <c r="N19" s="91" t="str">
        <f>AU14</f>
        <v>I</v>
      </c>
      <c r="O19" s="91" t="str">
        <f>AU15</f>
        <v>N</v>
      </c>
      <c r="P19" s="91" t="str">
        <f>AU16</f>
        <v>N</v>
      </c>
      <c r="Q19" s="91" t="str">
        <f>AU17</f>
        <v>P</v>
      </c>
      <c r="R19" s="91" t="str">
        <f>AU18</f>
        <v>T</v>
      </c>
      <c r="S19" s="91" t="str">
        <f>AU19</f>
        <v>A</v>
      </c>
      <c r="T19" s="91" t="str">
        <f>AU20</f>
        <v>C</v>
      </c>
      <c r="U19" s="91" t="str">
        <f>AU21</f>
        <v>B</v>
      </c>
      <c r="V19" s="91" t="str">
        <f>AU22</f>
        <v>G</v>
      </c>
      <c r="W19" s="181" t="str">
        <f>AU23</f>
        <v/>
      </c>
      <c r="X19" s="181" t="str">
        <f>AU24</f>
        <v/>
      </c>
      <c r="Y19" s="91" t="str">
        <f>AU25</f>
        <v>S</v>
      </c>
      <c r="Z19" s="91">
        <f t="shared" si="0"/>
        <v>8</v>
      </c>
      <c r="AA19" s="91" t="str">
        <f>AU26</f>
        <v>42</v>
      </c>
      <c r="AC19" s="21">
        <f>Z19+'Week 5'!AC19</f>
        <v>29</v>
      </c>
      <c r="AG19" s="142" t="str">
        <f t="shared" si="1"/>
        <v>R</v>
      </c>
      <c r="AH19" s="142" t="str">
        <f t="shared" si="1"/>
        <v>R</v>
      </c>
      <c r="AI19" s="142" t="str">
        <f t="shared" si="1"/>
        <v>R</v>
      </c>
      <c r="AJ19" s="142" t="str">
        <f t="shared" si="1"/>
        <v>R</v>
      </c>
      <c r="AK19" s="142" t="str">
        <f t="shared" si="1"/>
        <v>R</v>
      </c>
      <c r="AL19" s="142" t="str">
        <f t="shared" si="1"/>
        <v>R</v>
      </c>
      <c r="AM19" s="142" t="str">
        <f t="shared" si="1"/>
        <v>R</v>
      </c>
      <c r="AN19" s="142" t="str">
        <f t="shared" si="1"/>
        <v>R</v>
      </c>
      <c r="AO19" s="142" t="str">
        <f t="shared" si="1"/>
        <v>R</v>
      </c>
      <c r="AP19" s="142" t="str">
        <f t="shared" si="1"/>
        <v>R</v>
      </c>
      <c r="AQ19" s="142" t="str">
        <f t="shared" si="1"/>
        <v>R</v>
      </c>
      <c r="AR19" s="142" t="str">
        <f t="shared" si="1"/>
        <v>R</v>
      </c>
      <c r="AS19" s="142" t="str">
        <f t="shared" si="1"/>
        <v>R</v>
      </c>
      <c r="AT19" s="142" t="str">
        <f t="shared" si="1"/>
        <v>R</v>
      </c>
      <c r="AU19" s="142" t="str">
        <f t="shared" si="1"/>
        <v>A</v>
      </c>
      <c r="AV19" s="142" t="str">
        <f t="shared" si="1"/>
        <v>R</v>
      </c>
      <c r="AW19" s="142" t="str">
        <f t="shared" si="2"/>
        <v>R</v>
      </c>
      <c r="AX19" s="142" t="str">
        <f t="shared" si="3"/>
        <v/>
      </c>
      <c r="AY19" s="142" t="str">
        <f t="shared" si="4"/>
        <v>R</v>
      </c>
      <c r="AZ19" s="142" t="str">
        <f t="shared" si="5"/>
        <v>R</v>
      </c>
      <c r="BA19" s="81"/>
      <c r="BB19" s="139" t="s">
        <v>136</v>
      </c>
      <c r="BC19" s="139" t="s">
        <v>136</v>
      </c>
      <c r="BD19" s="169" t="s">
        <v>136</v>
      </c>
      <c r="BE19" s="139" t="s">
        <v>136</v>
      </c>
      <c r="BF19" s="169" t="s">
        <v>136</v>
      </c>
      <c r="BG19" s="169" t="s">
        <v>136</v>
      </c>
      <c r="BH19" s="139" t="s">
        <v>136</v>
      </c>
      <c r="BI19" s="139" t="s">
        <v>136</v>
      </c>
      <c r="BJ19" s="139" t="s">
        <v>136</v>
      </c>
      <c r="BK19" s="139" t="s">
        <v>136</v>
      </c>
      <c r="BL19" s="139" t="s">
        <v>136</v>
      </c>
      <c r="BM19" s="139" t="s">
        <v>136</v>
      </c>
      <c r="BN19" s="139" t="s">
        <v>136</v>
      </c>
      <c r="BO19" s="139" t="s">
        <v>136</v>
      </c>
      <c r="BP19" s="169" t="s">
        <v>140</v>
      </c>
      <c r="BQ19" s="139" t="s">
        <v>136</v>
      </c>
      <c r="BR19" s="139" t="s">
        <v>136</v>
      </c>
      <c r="BS19" s="157"/>
      <c r="BT19" s="139" t="s">
        <v>136</v>
      </c>
      <c r="BU19" s="139" t="s">
        <v>136</v>
      </c>
      <c r="BV19" s="140">
        <v>0.875</v>
      </c>
      <c r="BW19" s="139" t="s">
        <v>135</v>
      </c>
      <c r="BX19" s="139"/>
      <c r="BY19" s="124"/>
    </row>
    <row r="20" spans="3:77" s="2" customFormat="1" ht="20.25" customHeight="1" thickBot="1" x14ac:dyDescent="0.35">
      <c r="C20" s="70" t="str">
        <f>'GRAND TOTALS'!C17</f>
        <v>Teri</v>
      </c>
      <c r="D20" s="91" t="str">
        <f>AV5</f>
        <v>I</v>
      </c>
      <c r="E20" s="91" t="str">
        <f>AV6</f>
        <v>A</v>
      </c>
      <c r="F20" s="91" t="str">
        <f>AV7</f>
        <v>N</v>
      </c>
      <c r="G20" s="91" t="str">
        <f>AV8</f>
        <v>H</v>
      </c>
      <c r="H20" s="91" t="str">
        <f>AV9</f>
        <v>B</v>
      </c>
      <c r="I20" s="91"/>
      <c r="J20" s="91" t="str">
        <f>AV10</f>
        <v>S</v>
      </c>
      <c r="K20" s="91" t="str">
        <f>AV11</f>
        <v>J</v>
      </c>
      <c r="L20" s="91" t="str">
        <f>AV12</f>
        <v>C</v>
      </c>
      <c r="M20" s="91" t="str">
        <f>AV13</f>
        <v>B</v>
      </c>
      <c r="N20" s="91" t="str">
        <f>AV14</f>
        <v>I</v>
      </c>
      <c r="O20" s="91" t="str">
        <f>AV15</f>
        <v>N</v>
      </c>
      <c r="P20" s="91" t="str">
        <f>AV16</f>
        <v>G</v>
      </c>
      <c r="Q20" s="91" t="str">
        <f>AV17</f>
        <v>C</v>
      </c>
      <c r="R20" s="91" t="str">
        <f>AV18</f>
        <v>P</v>
      </c>
      <c r="S20" s="91" t="str">
        <f>AV19</f>
        <v>R</v>
      </c>
      <c r="T20" s="91" t="str">
        <f>AV20</f>
        <v>K</v>
      </c>
      <c r="U20" s="91" t="str">
        <f>AV21</f>
        <v>B</v>
      </c>
      <c r="V20" s="91" t="str">
        <f>AV22</f>
        <v>G</v>
      </c>
      <c r="W20" s="181" t="str">
        <f>AV23</f>
        <v/>
      </c>
      <c r="X20" s="181" t="str">
        <f>AV24</f>
        <v/>
      </c>
      <c r="Y20" s="91" t="str">
        <f>AV25</f>
        <v>S</v>
      </c>
      <c r="Z20" s="91">
        <f t="shared" si="0"/>
        <v>9</v>
      </c>
      <c r="AA20" s="91" t="str">
        <f>AV26</f>
        <v>32</v>
      </c>
      <c r="AC20" s="21">
        <f>Z20+'Week 5'!AC20</f>
        <v>44</v>
      </c>
      <c r="AG20" s="142" t="str">
        <f t="shared" si="1"/>
        <v>K</v>
      </c>
      <c r="AH20" s="142" t="str">
        <f t="shared" si="1"/>
        <v>K</v>
      </c>
      <c r="AI20" s="142" t="str">
        <f t="shared" si="1"/>
        <v>K</v>
      </c>
      <c r="AJ20" s="142" t="str">
        <f t="shared" si="1"/>
        <v>K</v>
      </c>
      <c r="AK20" s="142" t="str">
        <f t="shared" si="1"/>
        <v>K</v>
      </c>
      <c r="AL20" s="142" t="str">
        <f t="shared" si="1"/>
        <v>K</v>
      </c>
      <c r="AM20" s="142" t="str">
        <f t="shared" si="1"/>
        <v>K</v>
      </c>
      <c r="AN20" s="142" t="str">
        <f t="shared" si="1"/>
        <v>K</v>
      </c>
      <c r="AO20" s="142" t="str">
        <f t="shared" si="1"/>
        <v>K</v>
      </c>
      <c r="AP20" s="142" t="str">
        <f t="shared" si="1"/>
        <v>K</v>
      </c>
      <c r="AQ20" s="142" t="str">
        <f t="shared" si="1"/>
        <v>K</v>
      </c>
      <c r="AR20" s="142" t="str">
        <f t="shared" si="1"/>
        <v>G</v>
      </c>
      <c r="AS20" s="142" t="str">
        <f t="shared" si="1"/>
        <v>K</v>
      </c>
      <c r="AT20" s="142" t="str">
        <f t="shared" si="1"/>
        <v>K</v>
      </c>
      <c r="AU20" s="142" t="str">
        <f t="shared" si="1"/>
        <v>C</v>
      </c>
      <c r="AV20" s="142" t="str">
        <f t="shared" ref="AV20:AW26" si="7">TRIM(BQ20)</f>
        <v>K</v>
      </c>
      <c r="AW20" s="142" t="str">
        <f t="shared" si="2"/>
        <v>K</v>
      </c>
      <c r="AX20" s="142" t="str">
        <f t="shared" si="3"/>
        <v/>
      </c>
      <c r="AY20" s="142" t="str">
        <f t="shared" si="4"/>
        <v>K</v>
      </c>
      <c r="AZ20" s="142" t="str">
        <f t="shared" si="5"/>
        <v>K</v>
      </c>
      <c r="BA20" s="81"/>
      <c r="BB20" s="139" t="s">
        <v>128</v>
      </c>
      <c r="BC20" s="139" t="s">
        <v>128</v>
      </c>
      <c r="BD20" s="169" t="s">
        <v>128</v>
      </c>
      <c r="BE20" s="139" t="s">
        <v>128</v>
      </c>
      <c r="BF20" s="169" t="s">
        <v>128</v>
      </c>
      <c r="BG20" s="169" t="s">
        <v>128</v>
      </c>
      <c r="BH20" s="139" t="s">
        <v>128</v>
      </c>
      <c r="BI20" s="139" t="s">
        <v>128</v>
      </c>
      <c r="BJ20" s="139" t="s">
        <v>128</v>
      </c>
      <c r="BK20" s="139" t="s">
        <v>128</v>
      </c>
      <c r="BL20" s="139" t="s">
        <v>128</v>
      </c>
      <c r="BM20" s="139" t="s">
        <v>121</v>
      </c>
      <c r="BN20" s="139" t="s">
        <v>128</v>
      </c>
      <c r="BO20" s="139" t="s">
        <v>128</v>
      </c>
      <c r="BP20" s="169" t="s">
        <v>135</v>
      </c>
      <c r="BQ20" s="139" t="s">
        <v>128</v>
      </c>
      <c r="BR20" s="139" t="s">
        <v>128</v>
      </c>
      <c r="BS20" s="157"/>
      <c r="BT20" s="139" t="s">
        <v>128</v>
      </c>
      <c r="BU20" s="139" t="s">
        <v>128</v>
      </c>
      <c r="BV20" s="140">
        <v>0.91666666666666663</v>
      </c>
      <c r="BW20" s="139" t="s">
        <v>121</v>
      </c>
      <c r="BX20" s="139"/>
      <c r="BY20" s="124"/>
    </row>
    <row r="21" spans="3:77" s="2" customFormat="1" ht="20.25" customHeight="1" thickBot="1" x14ac:dyDescent="0.35">
      <c r="C21" s="70" t="str">
        <f>'GRAND TOTALS'!C18</f>
        <v>Steve</v>
      </c>
      <c r="D21" s="91" t="str">
        <f>AW5</f>
        <v>O</v>
      </c>
      <c r="E21" s="91" t="str">
        <f>AW6</f>
        <v>A</v>
      </c>
      <c r="F21" s="91" t="str">
        <f>AW7</f>
        <v>N</v>
      </c>
      <c r="G21" s="91" t="str">
        <f>AW8</f>
        <v>H</v>
      </c>
      <c r="H21" s="91" t="str">
        <f>AW9</f>
        <v>D</v>
      </c>
      <c r="I21" s="91"/>
      <c r="J21" s="91" t="str">
        <f>AW10</f>
        <v>S</v>
      </c>
      <c r="K21" s="91" t="str">
        <f>AW11</f>
        <v>J</v>
      </c>
      <c r="L21" s="91" t="str">
        <f>AW12</f>
        <v>C</v>
      </c>
      <c r="M21" s="91" t="str">
        <f>AW13</f>
        <v>B</v>
      </c>
      <c r="N21" s="91" t="str">
        <f>AW14</f>
        <v>I</v>
      </c>
      <c r="O21" s="91" t="str">
        <f>AW15</f>
        <v>N</v>
      </c>
      <c r="P21" s="91" t="str">
        <f>AW16</f>
        <v>G</v>
      </c>
      <c r="Q21" s="91" t="str">
        <f>AW17</f>
        <v>C</v>
      </c>
      <c r="R21" s="91" t="str">
        <f>AW18</f>
        <v>P</v>
      </c>
      <c r="S21" s="91" t="str">
        <f>AW19</f>
        <v>R</v>
      </c>
      <c r="T21" s="91" t="str">
        <f>AW20</f>
        <v>K</v>
      </c>
      <c r="U21" s="91" t="str">
        <f>AW21</f>
        <v>B</v>
      </c>
      <c r="V21" s="91" t="str">
        <f>AW22</f>
        <v>G</v>
      </c>
      <c r="W21" s="181" t="str">
        <f>AW23</f>
        <v/>
      </c>
      <c r="X21" s="181" t="str">
        <f>AW24</f>
        <v/>
      </c>
      <c r="Y21" s="91" t="str">
        <f>AW25</f>
        <v>S</v>
      </c>
      <c r="Z21" s="91">
        <f>SUM(D44:Y44)</f>
        <v>10</v>
      </c>
      <c r="AA21" s="91" t="str">
        <f>AW26</f>
        <v>47</v>
      </c>
      <c r="AC21" s="21">
        <f>Z21+'Week 5'!AC21</f>
        <v>41</v>
      </c>
      <c r="AG21" s="142" t="str">
        <f t="shared" ref="AG21:AU26" si="8">TRIM(BB21)</f>
        <v>B</v>
      </c>
      <c r="AH21" s="142" t="str">
        <f t="shared" si="8"/>
        <v>L</v>
      </c>
      <c r="AI21" s="142" t="str">
        <f t="shared" si="8"/>
        <v>B</v>
      </c>
      <c r="AJ21" s="142" t="str">
        <f t="shared" si="8"/>
        <v>B</v>
      </c>
      <c r="AK21" s="142" t="str">
        <f t="shared" si="8"/>
        <v>L</v>
      </c>
      <c r="AL21" s="142" t="str">
        <f t="shared" si="8"/>
        <v>L</v>
      </c>
      <c r="AM21" s="142" t="str">
        <f t="shared" si="8"/>
        <v>B</v>
      </c>
      <c r="AN21" s="142" t="str">
        <f t="shared" si="8"/>
        <v>B</v>
      </c>
      <c r="AO21" s="142" t="str">
        <f t="shared" si="8"/>
        <v>B</v>
      </c>
      <c r="AP21" s="142" t="str">
        <f t="shared" si="8"/>
        <v>B</v>
      </c>
      <c r="AQ21" s="142" t="str">
        <f t="shared" si="8"/>
        <v>B</v>
      </c>
      <c r="AR21" s="142" t="str">
        <f t="shared" si="8"/>
        <v>B</v>
      </c>
      <c r="AS21" s="142" t="str">
        <f t="shared" si="8"/>
        <v>B</v>
      </c>
      <c r="AT21" s="142" t="str">
        <f t="shared" si="8"/>
        <v>B</v>
      </c>
      <c r="AU21" s="142" t="str">
        <f t="shared" si="8"/>
        <v>B</v>
      </c>
      <c r="AV21" s="142" t="str">
        <f t="shared" si="7"/>
        <v>B</v>
      </c>
      <c r="AW21" s="142" t="str">
        <f t="shared" si="2"/>
        <v>B</v>
      </c>
      <c r="AX21" s="142" t="str">
        <f t="shared" si="3"/>
        <v/>
      </c>
      <c r="AY21" s="142" t="str">
        <f t="shared" si="4"/>
        <v>B</v>
      </c>
      <c r="AZ21" s="142" t="str">
        <f t="shared" si="5"/>
        <v>B</v>
      </c>
      <c r="BA21" s="81"/>
      <c r="BB21" s="139" t="s">
        <v>124</v>
      </c>
      <c r="BC21" s="139" t="s">
        <v>122</v>
      </c>
      <c r="BD21" s="169" t="s">
        <v>124</v>
      </c>
      <c r="BE21" s="139" t="s">
        <v>124</v>
      </c>
      <c r="BF21" s="169" t="s">
        <v>122</v>
      </c>
      <c r="BG21" s="169" t="s">
        <v>122</v>
      </c>
      <c r="BH21" s="139" t="s">
        <v>124</v>
      </c>
      <c r="BI21" s="139" t="s">
        <v>124</v>
      </c>
      <c r="BJ21" s="139" t="s">
        <v>124</v>
      </c>
      <c r="BK21" s="139" t="s">
        <v>124</v>
      </c>
      <c r="BL21" s="139" t="s">
        <v>124</v>
      </c>
      <c r="BM21" s="139" t="s">
        <v>124</v>
      </c>
      <c r="BN21" s="139" t="s">
        <v>124</v>
      </c>
      <c r="BO21" s="139" t="s">
        <v>124</v>
      </c>
      <c r="BP21" s="169" t="s">
        <v>124</v>
      </c>
      <c r="BQ21" s="139" t="s">
        <v>124</v>
      </c>
      <c r="BR21" s="139" t="s">
        <v>124</v>
      </c>
      <c r="BS21" s="157"/>
      <c r="BT21" s="139" t="s">
        <v>124</v>
      </c>
      <c r="BU21" s="139" t="s">
        <v>124</v>
      </c>
      <c r="BV21" s="140">
        <v>0.95833333333333337</v>
      </c>
      <c r="BW21" s="139" t="s">
        <v>126</v>
      </c>
      <c r="BX21" s="139"/>
      <c r="BY21" s="124"/>
    </row>
    <row r="22" spans="3:77" s="2" customFormat="1" ht="20.25" customHeight="1" thickBot="1" x14ac:dyDescent="0.35">
      <c r="C22" s="70"/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181" t="str">
        <f>AX23</f>
        <v/>
      </c>
      <c r="X22" s="181" t="str">
        <f>AX24</f>
        <v/>
      </c>
      <c r="Y22" s="91" t="str">
        <f>AX25</f>
        <v/>
      </c>
      <c r="Z22" s="91"/>
      <c r="AA22" s="91"/>
      <c r="AC22" s="21"/>
      <c r="AG22" s="142" t="str">
        <f t="shared" si="8"/>
        <v>G</v>
      </c>
      <c r="AH22" s="142" t="str">
        <f t="shared" si="8"/>
        <v>G</v>
      </c>
      <c r="AI22" s="142" t="str">
        <f t="shared" si="8"/>
        <v>G</v>
      </c>
      <c r="AJ22" s="142" t="str">
        <f t="shared" si="8"/>
        <v>G</v>
      </c>
      <c r="AK22" s="142" t="str">
        <f t="shared" si="8"/>
        <v>G</v>
      </c>
      <c r="AL22" s="142" t="str">
        <f t="shared" si="8"/>
        <v>G</v>
      </c>
      <c r="AM22" s="142" t="str">
        <f t="shared" si="8"/>
        <v>G</v>
      </c>
      <c r="AN22" s="142" t="str">
        <f t="shared" si="8"/>
        <v>D</v>
      </c>
      <c r="AO22" s="142" t="str">
        <f t="shared" si="8"/>
        <v>G</v>
      </c>
      <c r="AP22" s="142" t="str">
        <f t="shared" si="8"/>
        <v>G</v>
      </c>
      <c r="AQ22" s="142" t="str">
        <f t="shared" si="8"/>
        <v>G</v>
      </c>
      <c r="AR22" s="142" t="str">
        <f t="shared" si="8"/>
        <v>D</v>
      </c>
      <c r="AS22" s="142" t="str">
        <f t="shared" si="8"/>
        <v>G</v>
      </c>
      <c r="AT22" s="142" t="str">
        <f t="shared" si="8"/>
        <v>G</v>
      </c>
      <c r="AU22" s="142" t="str">
        <f t="shared" si="8"/>
        <v>G</v>
      </c>
      <c r="AV22" s="142" t="str">
        <f t="shared" si="7"/>
        <v>G</v>
      </c>
      <c r="AW22" s="142" t="str">
        <f t="shared" si="2"/>
        <v>G</v>
      </c>
      <c r="AX22" s="142" t="str">
        <f t="shared" si="3"/>
        <v/>
      </c>
      <c r="AY22" s="142" t="str">
        <f t="shared" si="4"/>
        <v>D</v>
      </c>
      <c r="AZ22" s="142" t="str">
        <f t="shared" si="5"/>
        <v>G</v>
      </c>
      <c r="BA22" s="81"/>
      <c r="BB22" s="139" t="s">
        <v>121</v>
      </c>
      <c r="BC22" s="139" t="s">
        <v>121</v>
      </c>
      <c r="BD22" s="169" t="s">
        <v>121</v>
      </c>
      <c r="BE22" s="139" t="s">
        <v>121</v>
      </c>
      <c r="BF22" s="169" t="s">
        <v>121</v>
      </c>
      <c r="BG22" s="169" t="s">
        <v>121</v>
      </c>
      <c r="BH22" s="139" t="s">
        <v>121</v>
      </c>
      <c r="BI22" s="139" t="s">
        <v>126</v>
      </c>
      <c r="BJ22" s="139" t="s">
        <v>121</v>
      </c>
      <c r="BK22" s="139" t="s">
        <v>121</v>
      </c>
      <c r="BL22" s="139" t="s">
        <v>121</v>
      </c>
      <c r="BM22" s="139" t="s">
        <v>126</v>
      </c>
      <c r="BN22" s="139" t="s">
        <v>121</v>
      </c>
      <c r="BO22" s="139" t="s">
        <v>121</v>
      </c>
      <c r="BP22" s="139" t="s">
        <v>121</v>
      </c>
      <c r="BQ22" s="139" t="s">
        <v>121</v>
      </c>
      <c r="BR22" s="139" t="s">
        <v>121</v>
      </c>
      <c r="BS22" s="157"/>
      <c r="BT22" s="139" t="s">
        <v>126</v>
      </c>
      <c r="BU22" s="139" t="s">
        <v>121</v>
      </c>
      <c r="BV22" s="141">
        <v>1</v>
      </c>
      <c r="BW22" s="139" t="s">
        <v>176</v>
      </c>
      <c r="BX22" s="139"/>
      <c r="BY22" s="124"/>
    </row>
    <row r="23" spans="3:77" s="2" customFormat="1" ht="20.25" customHeight="1" thickBot="1" x14ac:dyDescent="0.35">
      <c r="C23" s="70" t="s">
        <v>79</v>
      </c>
      <c r="D23" s="91" t="str">
        <f>AY5</f>
        <v>O</v>
      </c>
      <c r="E23" s="91" t="str">
        <f>AY6</f>
        <v>A</v>
      </c>
      <c r="F23" s="91" t="str">
        <f>AY7</f>
        <v>N</v>
      </c>
      <c r="G23" s="91" t="str">
        <f>AY8</f>
        <v>H</v>
      </c>
      <c r="H23" s="91" t="str">
        <f>AY9</f>
        <v>D</v>
      </c>
      <c r="I23" s="91"/>
      <c r="J23" s="91" t="str">
        <f>AY10</f>
        <v>S</v>
      </c>
      <c r="K23" s="91" t="str">
        <f>AY11</f>
        <v>J</v>
      </c>
      <c r="L23" s="91" t="str">
        <f>AY12</f>
        <v>C</v>
      </c>
      <c r="M23" s="91" t="str">
        <f>AY13</f>
        <v>B</v>
      </c>
      <c r="N23" s="91" t="str">
        <f>AY14</f>
        <v>I</v>
      </c>
      <c r="O23" s="91" t="str">
        <f>AY15</f>
        <v>N</v>
      </c>
      <c r="P23" s="91" t="str">
        <f>AY16</f>
        <v>G</v>
      </c>
      <c r="Q23" s="91" t="str">
        <f>AY17</f>
        <v>P</v>
      </c>
      <c r="R23" s="91" t="str">
        <f>AY18</f>
        <v>P</v>
      </c>
      <c r="S23" s="91" t="str">
        <f>AY19</f>
        <v>R</v>
      </c>
      <c r="T23" s="91" t="str">
        <f>AY20</f>
        <v>K</v>
      </c>
      <c r="U23" s="91" t="str">
        <f>AY21</f>
        <v>B</v>
      </c>
      <c r="V23" s="91" t="str">
        <f>AY22</f>
        <v>D</v>
      </c>
      <c r="W23" s="181" t="str">
        <f>AY23</f>
        <v/>
      </c>
      <c r="X23" s="181" t="str">
        <f>AY24</f>
        <v/>
      </c>
      <c r="Y23" s="91" t="str">
        <f>AY25</f>
        <v>S</v>
      </c>
      <c r="Z23" s="91">
        <f t="shared" ref="Z23:Z24" si="9">SUM(D46:Y46)</f>
        <v>8</v>
      </c>
      <c r="AA23" s="91" t="str">
        <f>AY26</f>
        <v>51</v>
      </c>
      <c r="AC23" s="21">
        <f>Z23+'Week 5'!AC23</f>
        <v>41</v>
      </c>
      <c r="AG23" s="142" t="str">
        <f t="shared" si="8"/>
        <v/>
      </c>
      <c r="AH23" s="142" t="str">
        <f t="shared" si="8"/>
        <v/>
      </c>
      <c r="AI23" s="142" t="str">
        <f t="shared" si="8"/>
        <v/>
      </c>
      <c r="AJ23" s="142" t="str">
        <f t="shared" si="8"/>
        <v/>
      </c>
      <c r="AK23" s="142" t="str">
        <f t="shared" si="8"/>
        <v/>
      </c>
      <c r="AL23" s="142" t="str">
        <f t="shared" si="8"/>
        <v/>
      </c>
      <c r="AM23" s="142" t="str">
        <f t="shared" si="8"/>
        <v/>
      </c>
      <c r="AN23" s="142" t="str">
        <f t="shared" si="8"/>
        <v/>
      </c>
      <c r="AO23" s="142" t="str">
        <f t="shared" si="8"/>
        <v/>
      </c>
      <c r="AP23" s="142" t="str">
        <f t="shared" si="8"/>
        <v/>
      </c>
      <c r="AQ23" s="142" t="str">
        <f t="shared" si="8"/>
        <v/>
      </c>
      <c r="AR23" s="142" t="str">
        <f t="shared" si="8"/>
        <v/>
      </c>
      <c r="AS23" s="142" t="str">
        <f t="shared" si="8"/>
        <v/>
      </c>
      <c r="AT23" s="142" t="str">
        <f t="shared" si="8"/>
        <v/>
      </c>
      <c r="AU23" s="142" t="str">
        <f t="shared" si="8"/>
        <v/>
      </c>
      <c r="AV23" s="142" t="str">
        <f t="shared" si="7"/>
        <v/>
      </c>
      <c r="AW23" s="142" t="str">
        <f t="shared" si="7"/>
        <v/>
      </c>
      <c r="AX23" s="142" t="str">
        <f t="shared" si="3"/>
        <v/>
      </c>
      <c r="AY23" s="142" t="str">
        <f t="shared" si="4"/>
        <v/>
      </c>
      <c r="AZ23" s="142" t="str">
        <f t="shared" si="5"/>
        <v/>
      </c>
      <c r="BA23" s="81"/>
      <c r="BB23" s="139"/>
      <c r="BC23" s="139"/>
      <c r="BD23" s="169"/>
      <c r="BE23" s="139"/>
      <c r="BF23" s="169"/>
      <c r="BG23" s="16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57"/>
      <c r="BT23" s="139"/>
      <c r="BU23" s="139"/>
      <c r="BV23" s="141">
        <v>1.125</v>
      </c>
      <c r="BW23" s="139" t="s">
        <v>136</v>
      </c>
      <c r="BX23" s="139"/>
      <c r="BY23" s="124"/>
    </row>
    <row r="24" spans="3:77" s="2" customFormat="1" ht="20.25" customHeight="1" x14ac:dyDescent="0.3">
      <c r="C24" s="70" t="s">
        <v>80</v>
      </c>
      <c r="D24" s="91" t="str">
        <f>AZ5</f>
        <v>O</v>
      </c>
      <c r="E24" s="91" t="str">
        <f>AZ6</f>
        <v>A</v>
      </c>
      <c r="F24" s="91" t="str">
        <f>AZ7</f>
        <v>N</v>
      </c>
      <c r="G24" s="91" t="str">
        <f>AZ8</f>
        <v>O</v>
      </c>
      <c r="H24" s="91" t="str">
        <f>AZ9</f>
        <v>B</v>
      </c>
      <c r="I24" s="91"/>
      <c r="J24" s="91" t="str">
        <f>AZ10</f>
        <v>D</v>
      </c>
      <c r="K24" s="91" t="str">
        <f>AZ11</f>
        <v>J</v>
      </c>
      <c r="L24" s="91" t="str">
        <f>AZ12</f>
        <v>C</v>
      </c>
      <c r="M24" s="91" t="str">
        <f>AZ13</f>
        <v>C</v>
      </c>
      <c r="N24" s="91" t="str">
        <f>AZ14</f>
        <v>I</v>
      </c>
      <c r="O24" s="91" t="str">
        <f>AZ15</f>
        <v>N</v>
      </c>
      <c r="P24" s="91" t="str">
        <f>AZ16</f>
        <v>G</v>
      </c>
      <c r="Q24" s="91" t="str">
        <f>AZ17</f>
        <v>P</v>
      </c>
      <c r="R24" s="91" t="str">
        <f>AZ18</f>
        <v>P</v>
      </c>
      <c r="S24" s="91" t="str">
        <f>AZ19</f>
        <v>R</v>
      </c>
      <c r="T24" s="91" t="str">
        <f>AZ20</f>
        <v>K</v>
      </c>
      <c r="U24" s="91" t="str">
        <f>AZ21</f>
        <v>B</v>
      </c>
      <c r="V24" s="91" t="str">
        <f>AZ22</f>
        <v>G</v>
      </c>
      <c r="W24" s="181" t="str">
        <f>AZ23</f>
        <v/>
      </c>
      <c r="X24" s="181" t="str">
        <f>AZ24</f>
        <v/>
      </c>
      <c r="Y24" s="91" t="str">
        <f>AZ25</f>
        <v>S</v>
      </c>
      <c r="Z24" s="91">
        <f t="shared" si="9"/>
        <v>10</v>
      </c>
      <c r="AA24" s="91" t="str">
        <f>AZ26</f>
        <v>43</v>
      </c>
      <c r="AC24" s="21">
        <f>Z24+'Week 5'!AC24</f>
        <v>41</v>
      </c>
      <c r="AG24" s="142" t="str">
        <f t="shared" si="8"/>
        <v/>
      </c>
      <c r="AH24" s="142" t="str">
        <f t="shared" si="8"/>
        <v/>
      </c>
      <c r="AI24" s="142" t="str">
        <f t="shared" si="8"/>
        <v/>
      </c>
      <c r="AJ24" s="142" t="str">
        <f t="shared" si="8"/>
        <v/>
      </c>
      <c r="AK24" s="142" t="str">
        <f t="shared" si="8"/>
        <v/>
      </c>
      <c r="AL24" s="142" t="str">
        <f t="shared" si="8"/>
        <v/>
      </c>
      <c r="AM24" s="142" t="str">
        <f t="shared" si="8"/>
        <v/>
      </c>
      <c r="AN24" s="142" t="str">
        <f t="shared" si="8"/>
        <v/>
      </c>
      <c r="AO24" s="142" t="str">
        <f t="shared" si="8"/>
        <v/>
      </c>
      <c r="AP24" s="142" t="str">
        <f t="shared" si="8"/>
        <v/>
      </c>
      <c r="AQ24" s="142" t="str">
        <f t="shared" si="8"/>
        <v/>
      </c>
      <c r="AR24" s="142" t="str">
        <f t="shared" si="8"/>
        <v/>
      </c>
      <c r="AS24" s="142" t="str">
        <f t="shared" si="8"/>
        <v/>
      </c>
      <c r="AT24" s="142" t="str">
        <f t="shared" si="8"/>
        <v/>
      </c>
      <c r="AU24" s="142" t="str">
        <f t="shared" si="8"/>
        <v/>
      </c>
      <c r="AV24" s="142" t="str">
        <f t="shared" si="7"/>
        <v/>
      </c>
      <c r="AW24" s="142" t="str">
        <f t="shared" si="7"/>
        <v/>
      </c>
      <c r="AX24" s="142" t="str">
        <f t="shared" si="3"/>
        <v/>
      </c>
      <c r="AY24" s="142" t="str">
        <f t="shared" si="4"/>
        <v/>
      </c>
      <c r="AZ24" s="142" t="str">
        <f t="shared" si="5"/>
        <v/>
      </c>
      <c r="BA24" s="81"/>
      <c r="BB24" s="139"/>
      <c r="BC24" s="139"/>
      <c r="BD24" s="169"/>
      <c r="BE24" s="139"/>
      <c r="BF24" s="169"/>
      <c r="BG24" s="16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57"/>
      <c r="BT24" s="139"/>
      <c r="BU24" s="139"/>
      <c r="BV24" s="159" t="s">
        <v>134</v>
      </c>
      <c r="BW24" s="139">
        <v>44</v>
      </c>
      <c r="BX24" s="139"/>
      <c r="BY24" s="124"/>
    </row>
    <row r="25" spans="3:77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8"/>
        <v>S</v>
      </c>
      <c r="AH25" s="142" t="str">
        <f t="shared" si="8"/>
        <v>S</v>
      </c>
      <c r="AI25" s="142" t="str">
        <f t="shared" si="8"/>
        <v>S</v>
      </c>
      <c r="AJ25" s="142" t="str">
        <f t="shared" si="8"/>
        <v>S</v>
      </c>
      <c r="AK25" s="142" t="str">
        <f t="shared" si="8"/>
        <v>S</v>
      </c>
      <c r="AL25" s="142" t="str">
        <f t="shared" si="8"/>
        <v>S</v>
      </c>
      <c r="AM25" s="142" t="str">
        <f t="shared" si="8"/>
        <v>S</v>
      </c>
      <c r="AN25" s="142" t="str">
        <f t="shared" si="8"/>
        <v>S</v>
      </c>
      <c r="AO25" s="142" t="str">
        <f t="shared" si="8"/>
        <v>S</v>
      </c>
      <c r="AP25" s="142" t="str">
        <f t="shared" si="8"/>
        <v>S</v>
      </c>
      <c r="AQ25" s="142" t="str">
        <f t="shared" si="8"/>
        <v>S</v>
      </c>
      <c r="AR25" s="142" t="str">
        <f t="shared" si="8"/>
        <v>S</v>
      </c>
      <c r="AS25" s="142" t="str">
        <f t="shared" si="8"/>
        <v>S</v>
      </c>
      <c r="AT25" s="142" t="str">
        <f t="shared" si="8"/>
        <v>S</v>
      </c>
      <c r="AU25" s="142" t="str">
        <f t="shared" si="8"/>
        <v>S</v>
      </c>
      <c r="AV25" s="142" t="str">
        <f t="shared" si="7"/>
        <v>S</v>
      </c>
      <c r="AW25" s="142" t="str">
        <f t="shared" si="7"/>
        <v>S</v>
      </c>
      <c r="AX25" s="142" t="str">
        <f t="shared" si="3"/>
        <v/>
      </c>
      <c r="AY25" s="142" t="str">
        <f t="shared" si="4"/>
        <v>S</v>
      </c>
      <c r="AZ25" s="142" t="str">
        <f t="shared" si="5"/>
        <v>S</v>
      </c>
      <c r="BA25" s="81"/>
      <c r="BB25" s="139" t="s">
        <v>131</v>
      </c>
      <c r="BC25" s="139" t="s">
        <v>131</v>
      </c>
      <c r="BD25" s="169" t="s">
        <v>131</v>
      </c>
      <c r="BE25" s="139" t="s">
        <v>131</v>
      </c>
      <c r="BF25" s="169" t="s">
        <v>131</v>
      </c>
      <c r="BG25" s="169" t="s">
        <v>131</v>
      </c>
      <c r="BH25" s="139" t="s">
        <v>131</v>
      </c>
      <c r="BI25" s="139" t="s">
        <v>131</v>
      </c>
      <c r="BJ25" s="139" t="s">
        <v>131</v>
      </c>
      <c r="BK25" s="139" t="s">
        <v>131</v>
      </c>
      <c r="BL25" s="139" t="s">
        <v>131</v>
      </c>
      <c r="BM25" s="139" t="s">
        <v>131</v>
      </c>
      <c r="BN25" s="139" t="s">
        <v>131</v>
      </c>
      <c r="BO25" s="139" t="s">
        <v>131</v>
      </c>
      <c r="BP25" s="139" t="s">
        <v>131</v>
      </c>
      <c r="BQ25" s="139" t="s">
        <v>131</v>
      </c>
      <c r="BR25" s="139" t="s">
        <v>131</v>
      </c>
      <c r="BS25" s="157"/>
      <c r="BT25" s="139" t="s">
        <v>131</v>
      </c>
      <c r="BU25" s="139" t="s">
        <v>131</v>
      </c>
      <c r="BV25" s="141"/>
      <c r="BW25" s="159"/>
      <c r="BX25" s="139"/>
      <c r="BY25" s="124"/>
    </row>
    <row r="26" spans="3:77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8"/>
        <v>55</v>
      </c>
      <c r="AH26" s="142" t="str">
        <f t="shared" si="8"/>
        <v>49</v>
      </c>
      <c r="AI26" s="142" t="str">
        <f t="shared" si="8"/>
        <v>43</v>
      </c>
      <c r="AJ26" s="142" t="str">
        <f t="shared" si="8"/>
        <v>54</v>
      </c>
      <c r="AK26" s="142" t="str">
        <f t="shared" si="8"/>
        <v>45</v>
      </c>
      <c r="AL26" s="142" t="str">
        <f t="shared" si="8"/>
        <v>36</v>
      </c>
      <c r="AM26" s="142" t="str">
        <f t="shared" si="8"/>
        <v>43</v>
      </c>
      <c r="AN26" s="142" t="str">
        <f t="shared" si="8"/>
        <v>51</v>
      </c>
      <c r="AO26" s="142" t="str">
        <f t="shared" si="8"/>
        <v>48</v>
      </c>
      <c r="AP26" s="142" t="str">
        <f t="shared" si="8"/>
        <v>42</v>
      </c>
      <c r="AQ26" s="142" t="str">
        <f t="shared" si="8"/>
        <v>30</v>
      </c>
      <c r="AR26" s="142" t="str">
        <f t="shared" si="8"/>
        <v>44</v>
      </c>
      <c r="AS26" s="142" t="str">
        <f t="shared" si="8"/>
        <v>45</v>
      </c>
      <c r="AT26" s="142" t="str">
        <f t="shared" si="8"/>
        <v>45</v>
      </c>
      <c r="AU26" s="142" t="str">
        <f t="shared" si="8"/>
        <v>42</v>
      </c>
      <c r="AV26" s="142" t="str">
        <f t="shared" si="7"/>
        <v>32</v>
      </c>
      <c r="AW26" s="142" t="str">
        <f t="shared" si="7"/>
        <v>47</v>
      </c>
      <c r="AX26" s="142" t="str">
        <f t="shared" si="3"/>
        <v/>
      </c>
      <c r="AY26" s="142" t="str">
        <f t="shared" si="4"/>
        <v>51</v>
      </c>
      <c r="AZ26" s="142" t="str">
        <f t="shared" si="5"/>
        <v>43</v>
      </c>
      <c r="BA26" s="78"/>
      <c r="BB26" s="139">
        <v>55</v>
      </c>
      <c r="BC26" s="139">
        <v>49</v>
      </c>
      <c r="BD26" s="169">
        <v>43</v>
      </c>
      <c r="BE26" s="139">
        <v>54</v>
      </c>
      <c r="BF26" s="169">
        <v>45</v>
      </c>
      <c r="BG26" s="169">
        <v>36</v>
      </c>
      <c r="BH26" s="139">
        <v>43</v>
      </c>
      <c r="BI26" s="139">
        <v>51</v>
      </c>
      <c r="BJ26" s="139">
        <v>48</v>
      </c>
      <c r="BK26" s="139">
        <v>42</v>
      </c>
      <c r="BL26" s="139">
        <v>30</v>
      </c>
      <c r="BM26" s="139">
        <v>44</v>
      </c>
      <c r="BN26" s="139">
        <v>45</v>
      </c>
      <c r="BO26" s="139">
        <v>45</v>
      </c>
      <c r="BP26" s="169">
        <v>42</v>
      </c>
      <c r="BQ26" s="139">
        <v>32</v>
      </c>
      <c r="BR26" s="139">
        <v>47</v>
      </c>
      <c r="BS26" s="157"/>
      <c r="BT26" s="139">
        <v>51</v>
      </c>
      <c r="BU26" s="139">
        <v>43</v>
      </c>
      <c r="BV26" s="141"/>
      <c r="BW26" s="139"/>
    </row>
    <row r="27" spans="3:77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26"/>
      <c r="BA27" s="81"/>
      <c r="BB27" s="139"/>
      <c r="BC27" s="139"/>
      <c r="BD27" s="158"/>
      <c r="BE27" s="158"/>
      <c r="BF27" s="139"/>
      <c r="BG27" s="139"/>
      <c r="BH27" s="158"/>
      <c r="BI27" s="139"/>
      <c r="BJ27" s="139"/>
      <c r="BK27" s="139"/>
      <c r="BL27" s="158"/>
      <c r="BM27" s="158"/>
      <c r="BN27" s="139"/>
      <c r="BO27" s="139"/>
      <c r="BP27" s="139"/>
      <c r="BQ27" s="158"/>
      <c r="BR27" s="139"/>
      <c r="BS27" s="158"/>
      <c r="BT27" s="139"/>
      <c r="BU27" s="158"/>
      <c r="BV27" s="159"/>
      <c r="BW27" s="139"/>
    </row>
    <row r="28" spans="3:77" s="78" customFormat="1" ht="21.75" customHeight="1" x14ac:dyDescent="0.3">
      <c r="C28" s="104" t="str">
        <f>C5</f>
        <v>Fred</v>
      </c>
      <c r="D28" s="105">
        <f t="shared" ref="D28:H43" si="10">IF(D5=D$4,1,0)</f>
        <v>1</v>
      </c>
      <c r="E28" s="105">
        <f t="shared" si="10"/>
        <v>0</v>
      </c>
      <c r="F28" s="105">
        <f t="shared" si="10"/>
        <v>0</v>
      </c>
      <c r="G28" s="105">
        <f t="shared" si="10"/>
        <v>0</v>
      </c>
      <c r="H28" s="105">
        <f t="shared" si="10"/>
        <v>0</v>
      </c>
      <c r="I28" s="105"/>
      <c r="J28" s="105">
        <f t="shared" ref="J28:Y43" si="11">IF(J5=J$4,1,0)</f>
        <v>0</v>
      </c>
      <c r="K28" s="105">
        <f t="shared" si="11"/>
        <v>0</v>
      </c>
      <c r="L28" s="105">
        <f t="shared" si="11"/>
        <v>1</v>
      </c>
      <c r="M28" s="105">
        <f t="shared" si="11"/>
        <v>0</v>
      </c>
      <c r="N28" s="105">
        <f t="shared" si="11"/>
        <v>0</v>
      </c>
      <c r="O28" s="105">
        <f t="shared" si="11"/>
        <v>1</v>
      </c>
      <c r="P28" s="105">
        <f t="shared" si="11"/>
        <v>0</v>
      </c>
      <c r="Q28" s="105">
        <f t="shared" si="11"/>
        <v>0</v>
      </c>
      <c r="R28" s="105">
        <f t="shared" si="11"/>
        <v>0</v>
      </c>
      <c r="S28" s="105">
        <f t="shared" si="11"/>
        <v>0</v>
      </c>
      <c r="T28" s="105">
        <f t="shared" si="11"/>
        <v>1</v>
      </c>
      <c r="U28" s="105">
        <f t="shared" si="11"/>
        <v>1</v>
      </c>
      <c r="V28" s="105">
        <f t="shared" si="11"/>
        <v>1</v>
      </c>
      <c r="W28" s="105">
        <f t="shared" si="11"/>
        <v>0</v>
      </c>
      <c r="X28" s="105">
        <f t="shared" si="11"/>
        <v>0</v>
      </c>
      <c r="Y28" s="105">
        <f t="shared" si="11"/>
        <v>1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1"/>
      <c r="BB28" s="139"/>
      <c r="BC28" s="139"/>
      <c r="BD28" s="158"/>
      <c r="BE28" s="158"/>
      <c r="BF28" s="139"/>
      <c r="BG28" s="139"/>
      <c r="BH28" s="158"/>
      <c r="BI28" s="139"/>
      <c r="BJ28" s="139"/>
      <c r="BK28" s="139"/>
      <c r="BL28" s="158"/>
      <c r="BM28" s="158"/>
      <c r="BN28" s="139"/>
      <c r="BO28" s="139"/>
      <c r="BP28" s="139"/>
      <c r="BQ28" s="158"/>
      <c r="BR28" s="139"/>
      <c r="BS28" s="158"/>
      <c r="BT28" s="139"/>
      <c r="BU28" s="158"/>
      <c r="BV28" s="159"/>
      <c r="BW28" s="139"/>
    </row>
    <row r="29" spans="3:77" s="78" customFormat="1" ht="21.75" customHeight="1" x14ac:dyDescent="0.3">
      <c r="C29" s="104" t="str">
        <f t="shared" ref="C29:C45" si="12">C6</f>
        <v>Joni</v>
      </c>
      <c r="D29" s="105">
        <f t="shared" si="10"/>
        <v>1</v>
      </c>
      <c r="E29" s="105">
        <f t="shared" si="10"/>
        <v>0</v>
      </c>
      <c r="F29" s="105">
        <f t="shared" si="10"/>
        <v>0</v>
      </c>
      <c r="G29" s="105">
        <f t="shared" si="10"/>
        <v>0</v>
      </c>
      <c r="H29" s="105">
        <f t="shared" si="10"/>
        <v>0</v>
      </c>
      <c r="I29" s="105"/>
      <c r="J29" s="105">
        <f t="shared" si="11"/>
        <v>1</v>
      </c>
      <c r="K29" s="105">
        <f t="shared" si="11"/>
        <v>0</v>
      </c>
      <c r="L29" s="105">
        <f t="shared" si="11"/>
        <v>0</v>
      </c>
      <c r="M29" s="105">
        <f t="shared" si="11"/>
        <v>0</v>
      </c>
      <c r="N29" s="105">
        <f t="shared" si="11"/>
        <v>0</v>
      </c>
      <c r="O29" s="105">
        <f t="shared" si="11"/>
        <v>1</v>
      </c>
      <c r="P29" s="105">
        <f t="shared" si="11"/>
        <v>1</v>
      </c>
      <c r="Q29" s="105">
        <f t="shared" si="11"/>
        <v>0</v>
      </c>
      <c r="R29" s="105">
        <f t="shared" si="11"/>
        <v>0</v>
      </c>
      <c r="S29" s="105">
        <f t="shared" si="11"/>
        <v>0</v>
      </c>
      <c r="T29" s="105">
        <f t="shared" si="11"/>
        <v>1</v>
      </c>
      <c r="U29" s="105">
        <f t="shared" si="11"/>
        <v>0</v>
      </c>
      <c r="V29" s="105">
        <f t="shared" si="11"/>
        <v>1</v>
      </c>
      <c r="W29" s="105">
        <f t="shared" si="11"/>
        <v>0</v>
      </c>
      <c r="X29" s="105">
        <f t="shared" si="11"/>
        <v>0</v>
      </c>
      <c r="Y29" s="105">
        <f t="shared" si="11"/>
        <v>1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B29" s="160"/>
      <c r="BC29" s="160"/>
      <c r="BD29" s="161"/>
      <c r="BE29" s="162"/>
      <c r="BF29" s="160"/>
      <c r="BG29" s="161"/>
      <c r="BH29" s="160"/>
      <c r="BI29" s="161"/>
      <c r="BJ29" s="160"/>
      <c r="BL29" s="160"/>
      <c r="BM29" s="160"/>
      <c r="BN29" s="160"/>
      <c r="BO29" s="161"/>
      <c r="BP29" s="160"/>
      <c r="BQ29" s="160"/>
      <c r="BR29" s="160"/>
      <c r="BS29" s="85"/>
      <c r="BT29" s="160"/>
      <c r="BU29" s="85"/>
    </row>
    <row r="30" spans="3:77" s="78" customFormat="1" ht="21.75" customHeight="1" x14ac:dyDescent="0.3">
      <c r="C30" s="104" t="str">
        <f t="shared" si="12"/>
        <v>Tara</v>
      </c>
      <c r="D30" s="105">
        <f t="shared" si="10"/>
        <v>1</v>
      </c>
      <c r="E30" s="105">
        <f t="shared" si="10"/>
        <v>0</v>
      </c>
      <c r="F30" s="105">
        <f t="shared" si="10"/>
        <v>0</v>
      </c>
      <c r="G30" s="105">
        <f t="shared" si="10"/>
        <v>1</v>
      </c>
      <c r="H30" s="105">
        <f t="shared" si="10"/>
        <v>0</v>
      </c>
      <c r="I30" s="105"/>
      <c r="J30" s="105">
        <f t="shared" si="11"/>
        <v>1</v>
      </c>
      <c r="K30" s="105">
        <f t="shared" si="11"/>
        <v>0</v>
      </c>
      <c r="L30" s="105">
        <f t="shared" si="11"/>
        <v>0</v>
      </c>
      <c r="M30" s="105">
        <f t="shared" si="11"/>
        <v>0</v>
      </c>
      <c r="N30" s="105">
        <f t="shared" si="11"/>
        <v>0</v>
      </c>
      <c r="O30" s="105">
        <f t="shared" si="11"/>
        <v>1</v>
      </c>
      <c r="P30" s="105">
        <f t="shared" si="11"/>
        <v>0</v>
      </c>
      <c r="Q30" s="105">
        <f t="shared" si="11"/>
        <v>0</v>
      </c>
      <c r="R30" s="105">
        <f t="shared" si="11"/>
        <v>0</v>
      </c>
      <c r="S30" s="105">
        <f t="shared" si="11"/>
        <v>0</v>
      </c>
      <c r="T30" s="105">
        <f t="shared" si="11"/>
        <v>1</v>
      </c>
      <c r="U30" s="105">
        <f t="shared" si="11"/>
        <v>1</v>
      </c>
      <c r="V30" s="105">
        <f t="shared" si="11"/>
        <v>1</v>
      </c>
      <c r="W30" s="105">
        <f t="shared" si="11"/>
        <v>0</v>
      </c>
      <c r="X30" s="105">
        <f t="shared" si="11"/>
        <v>0</v>
      </c>
      <c r="Y30" s="105">
        <f t="shared" si="11"/>
        <v>1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B30" s="85"/>
      <c r="BC30" s="85"/>
      <c r="BD30" s="85"/>
      <c r="BE30" s="85"/>
      <c r="BF30" s="85"/>
      <c r="BG30" s="85"/>
      <c r="BH30" s="163"/>
      <c r="BI30" s="164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3:77" s="78" customFormat="1" ht="21.75" customHeight="1" x14ac:dyDescent="0.3">
      <c r="C31" s="104" t="str">
        <f t="shared" si="12"/>
        <v>Roger</v>
      </c>
      <c r="D31" s="105">
        <f t="shared" si="10"/>
        <v>1</v>
      </c>
      <c r="E31" s="105">
        <f t="shared" si="10"/>
        <v>0</v>
      </c>
      <c r="F31" s="105">
        <f t="shared" si="10"/>
        <v>0</v>
      </c>
      <c r="G31" s="105">
        <f t="shared" si="10"/>
        <v>1</v>
      </c>
      <c r="H31" s="105">
        <f t="shared" si="10"/>
        <v>0</v>
      </c>
      <c r="I31" s="105"/>
      <c r="J31" s="105">
        <f t="shared" si="11"/>
        <v>1</v>
      </c>
      <c r="K31" s="105">
        <f t="shared" si="11"/>
        <v>0</v>
      </c>
      <c r="L31" s="105">
        <f t="shared" si="11"/>
        <v>1</v>
      </c>
      <c r="M31" s="105">
        <f t="shared" si="11"/>
        <v>0</v>
      </c>
      <c r="N31" s="105">
        <f t="shared" si="11"/>
        <v>0</v>
      </c>
      <c r="O31" s="105">
        <f t="shared" si="11"/>
        <v>1</v>
      </c>
      <c r="P31" s="105">
        <f t="shared" si="11"/>
        <v>0</v>
      </c>
      <c r="Q31" s="105">
        <f t="shared" si="11"/>
        <v>0</v>
      </c>
      <c r="R31" s="105">
        <f t="shared" si="11"/>
        <v>1</v>
      </c>
      <c r="S31" s="105">
        <f t="shared" si="11"/>
        <v>0</v>
      </c>
      <c r="T31" s="105">
        <f t="shared" si="11"/>
        <v>1</v>
      </c>
      <c r="U31" s="105">
        <f t="shared" si="11"/>
        <v>1</v>
      </c>
      <c r="V31" s="105">
        <f t="shared" si="11"/>
        <v>1</v>
      </c>
      <c r="W31" s="105">
        <f t="shared" si="11"/>
        <v>0</v>
      </c>
      <c r="X31" s="105">
        <f t="shared" si="11"/>
        <v>0</v>
      </c>
      <c r="Y31" s="105">
        <f t="shared" si="11"/>
        <v>1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</row>
    <row r="32" spans="3:77" s="78" customFormat="1" ht="21.75" customHeight="1" x14ac:dyDescent="0.3">
      <c r="C32" s="104" t="str">
        <f t="shared" si="12"/>
        <v>Jeanne</v>
      </c>
      <c r="D32" s="105">
        <f t="shared" si="10"/>
        <v>0</v>
      </c>
      <c r="E32" s="105">
        <f t="shared" si="10"/>
        <v>1</v>
      </c>
      <c r="F32" s="105">
        <f t="shared" si="10"/>
        <v>1</v>
      </c>
      <c r="G32" s="105">
        <f t="shared" si="10"/>
        <v>1</v>
      </c>
      <c r="H32" s="105">
        <f t="shared" si="10"/>
        <v>0</v>
      </c>
      <c r="I32" s="105"/>
      <c r="J32" s="105">
        <f t="shared" si="11"/>
        <v>0</v>
      </c>
      <c r="K32" s="105">
        <f t="shared" si="11"/>
        <v>0</v>
      </c>
      <c r="L32" s="105">
        <f t="shared" si="11"/>
        <v>0</v>
      </c>
      <c r="M32" s="105">
        <f t="shared" si="11"/>
        <v>1</v>
      </c>
      <c r="N32" s="105">
        <f t="shared" si="11"/>
        <v>0</v>
      </c>
      <c r="O32" s="105">
        <f t="shared" si="11"/>
        <v>1</v>
      </c>
      <c r="P32" s="105">
        <f t="shared" si="11"/>
        <v>0</v>
      </c>
      <c r="Q32" s="105">
        <f t="shared" si="11"/>
        <v>0</v>
      </c>
      <c r="R32" s="105">
        <f t="shared" si="11"/>
        <v>0</v>
      </c>
      <c r="S32" s="105">
        <f t="shared" si="11"/>
        <v>0</v>
      </c>
      <c r="T32" s="105">
        <f t="shared" si="11"/>
        <v>1</v>
      </c>
      <c r="U32" s="105">
        <f t="shared" si="11"/>
        <v>0</v>
      </c>
      <c r="V32" s="105">
        <f t="shared" si="11"/>
        <v>1</v>
      </c>
      <c r="W32" s="105">
        <f t="shared" si="11"/>
        <v>0</v>
      </c>
      <c r="X32" s="105">
        <f t="shared" si="11"/>
        <v>0</v>
      </c>
      <c r="Y32" s="105">
        <f t="shared" si="11"/>
        <v>1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</row>
    <row r="33" spans="3:73" s="78" customFormat="1" ht="21.75" customHeight="1" x14ac:dyDescent="0.3">
      <c r="C33" s="104" t="str">
        <f t="shared" si="12"/>
        <v>Jackie</v>
      </c>
      <c r="D33" s="105">
        <f t="shared" si="10"/>
        <v>0</v>
      </c>
      <c r="E33" s="105">
        <f t="shared" si="10"/>
        <v>1</v>
      </c>
      <c r="F33" s="105">
        <f t="shared" si="10"/>
        <v>1</v>
      </c>
      <c r="G33" s="105">
        <f t="shared" si="10"/>
        <v>1</v>
      </c>
      <c r="H33" s="105">
        <f t="shared" si="10"/>
        <v>0</v>
      </c>
      <c r="I33" s="105"/>
      <c r="J33" s="105">
        <f t="shared" si="11"/>
        <v>1</v>
      </c>
      <c r="K33" s="105">
        <f t="shared" si="11"/>
        <v>0</v>
      </c>
      <c r="L33" s="105">
        <f t="shared" si="11"/>
        <v>1</v>
      </c>
      <c r="M33" s="105">
        <f t="shared" si="11"/>
        <v>1</v>
      </c>
      <c r="N33" s="105">
        <f t="shared" si="11"/>
        <v>0</v>
      </c>
      <c r="O33" s="105">
        <f t="shared" si="11"/>
        <v>1</v>
      </c>
      <c r="P33" s="105">
        <f t="shared" si="11"/>
        <v>0</v>
      </c>
      <c r="Q33" s="105">
        <f t="shared" si="11"/>
        <v>0</v>
      </c>
      <c r="R33" s="105">
        <f t="shared" si="11"/>
        <v>0</v>
      </c>
      <c r="S33" s="105">
        <f t="shared" si="11"/>
        <v>0</v>
      </c>
      <c r="T33" s="105">
        <f t="shared" si="11"/>
        <v>1</v>
      </c>
      <c r="U33" s="105">
        <f t="shared" si="11"/>
        <v>0</v>
      </c>
      <c r="V33" s="105">
        <f t="shared" si="11"/>
        <v>1</v>
      </c>
      <c r="W33" s="105">
        <f t="shared" si="11"/>
        <v>0</v>
      </c>
      <c r="X33" s="105">
        <f t="shared" si="11"/>
        <v>0</v>
      </c>
      <c r="Y33" s="105">
        <f t="shared" si="11"/>
        <v>1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</row>
    <row r="34" spans="3:73" s="78" customFormat="1" ht="21.75" customHeight="1" x14ac:dyDescent="0.3">
      <c r="C34" s="104" t="str">
        <f t="shared" si="12"/>
        <v>Darla</v>
      </c>
      <c r="D34" s="105">
        <f t="shared" si="10"/>
        <v>1</v>
      </c>
      <c r="E34" s="105">
        <f t="shared" si="10"/>
        <v>0</v>
      </c>
      <c r="F34" s="105">
        <f t="shared" si="10"/>
        <v>0</v>
      </c>
      <c r="G34" s="105">
        <f t="shared" si="10"/>
        <v>0</v>
      </c>
      <c r="H34" s="105">
        <f t="shared" si="10"/>
        <v>0</v>
      </c>
      <c r="I34" s="105"/>
      <c r="J34" s="105">
        <f t="shared" si="11"/>
        <v>1</v>
      </c>
      <c r="K34" s="105">
        <f t="shared" si="11"/>
        <v>0</v>
      </c>
      <c r="L34" s="105">
        <f t="shared" si="11"/>
        <v>1</v>
      </c>
      <c r="M34" s="105">
        <f t="shared" si="11"/>
        <v>1</v>
      </c>
      <c r="N34" s="105">
        <f t="shared" si="11"/>
        <v>0</v>
      </c>
      <c r="O34" s="105">
        <f t="shared" si="11"/>
        <v>1</v>
      </c>
      <c r="P34" s="105">
        <f t="shared" si="11"/>
        <v>0</v>
      </c>
      <c r="Q34" s="105">
        <f t="shared" si="11"/>
        <v>0</v>
      </c>
      <c r="R34" s="105">
        <f t="shared" si="11"/>
        <v>1</v>
      </c>
      <c r="S34" s="105">
        <f t="shared" si="11"/>
        <v>0</v>
      </c>
      <c r="T34" s="105">
        <f t="shared" si="11"/>
        <v>1</v>
      </c>
      <c r="U34" s="105">
        <f t="shared" si="11"/>
        <v>1</v>
      </c>
      <c r="V34" s="105">
        <f t="shared" si="11"/>
        <v>1</v>
      </c>
      <c r="W34" s="105">
        <f t="shared" si="11"/>
        <v>0</v>
      </c>
      <c r="X34" s="105">
        <f t="shared" si="11"/>
        <v>0</v>
      </c>
      <c r="Y34" s="105">
        <f t="shared" si="11"/>
        <v>1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</row>
    <row r="35" spans="3:73" s="78" customFormat="1" ht="21.75" customHeight="1" x14ac:dyDescent="0.3">
      <c r="C35" s="104" t="str">
        <f t="shared" si="12"/>
        <v>Kieran</v>
      </c>
      <c r="D35" s="105">
        <f t="shared" si="10"/>
        <v>1</v>
      </c>
      <c r="E35" s="105">
        <f t="shared" si="10"/>
        <v>0</v>
      </c>
      <c r="F35" s="105">
        <f t="shared" si="10"/>
        <v>0</v>
      </c>
      <c r="G35" s="105">
        <f t="shared" si="10"/>
        <v>1</v>
      </c>
      <c r="H35" s="105">
        <f t="shared" si="10"/>
        <v>0</v>
      </c>
      <c r="I35" s="105"/>
      <c r="J35" s="105">
        <f t="shared" si="11"/>
        <v>0</v>
      </c>
      <c r="K35" s="105">
        <f t="shared" si="11"/>
        <v>0</v>
      </c>
      <c r="L35" s="105">
        <f t="shared" si="11"/>
        <v>0</v>
      </c>
      <c r="M35" s="105">
        <f t="shared" si="11"/>
        <v>0</v>
      </c>
      <c r="N35" s="105">
        <f t="shared" si="11"/>
        <v>0</v>
      </c>
      <c r="O35" s="105">
        <f t="shared" si="11"/>
        <v>1</v>
      </c>
      <c r="P35" s="105">
        <f t="shared" si="11"/>
        <v>0</v>
      </c>
      <c r="Q35" s="105">
        <f t="shared" si="11"/>
        <v>1</v>
      </c>
      <c r="R35" s="105">
        <f t="shared" si="11"/>
        <v>1</v>
      </c>
      <c r="S35" s="105">
        <f t="shared" si="11"/>
        <v>0</v>
      </c>
      <c r="T35" s="105">
        <f t="shared" si="11"/>
        <v>1</v>
      </c>
      <c r="U35" s="105">
        <f t="shared" si="11"/>
        <v>1</v>
      </c>
      <c r="V35" s="105">
        <f t="shared" si="11"/>
        <v>0</v>
      </c>
      <c r="W35" s="105">
        <f t="shared" si="11"/>
        <v>0</v>
      </c>
      <c r="X35" s="105">
        <f t="shared" si="11"/>
        <v>0</v>
      </c>
      <c r="Y35" s="105">
        <f t="shared" si="11"/>
        <v>1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</row>
    <row r="36" spans="3:73" s="78" customFormat="1" ht="21.75" customHeight="1" x14ac:dyDescent="0.3">
      <c r="C36" s="104" t="str">
        <f t="shared" si="12"/>
        <v>Kaidan</v>
      </c>
      <c r="D36" s="105">
        <f t="shared" si="10"/>
        <v>1</v>
      </c>
      <c r="E36" s="105">
        <f t="shared" si="10"/>
        <v>0</v>
      </c>
      <c r="F36" s="105">
        <f t="shared" si="10"/>
        <v>0</v>
      </c>
      <c r="G36" s="105">
        <f t="shared" si="10"/>
        <v>0</v>
      </c>
      <c r="H36" s="105">
        <f t="shared" si="10"/>
        <v>0</v>
      </c>
      <c r="I36" s="105"/>
      <c r="J36" s="105">
        <f t="shared" si="11"/>
        <v>0</v>
      </c>
      <c r="K36" s="105">
        <f t="shared" si="11"/>
        <v>0</v>
      </c>
      <c r="L36" s="105">
        <f t="shared" si="11"/>
        <v>1</v>
      </c>
      <c r="M36" s="105">
        <f t="shared" si="11"/>
        <v>0</v>
      </c>
      <c r="N36" s="105">
        <f t="shared" si="11"/>
        <v>0</v>
      </c>
      <c r="O36" s="105">
        <f t="shared" si="11"/>
        <v>1</v>
      </c>
      <c r="P36" s="105">
        <f t="shared" si="11"/>
        <v>1</v>
      </c>
      <c r="Q36" s="105">
        <f t="shared" si="11"/>
        <v>1</v>
      </c>
      <c r="R36" s="105">
        <f t="shared" si="11"/>
        <v>1</v>
      </c>
      <c r="S36" s="105">
        <f t="shared" si="11"/>
        <v>0</v>
      </c>
      <c r="T36" s="105">
        <f t="shared" si="11"/>
        <v>1</v>
      </c>
      <c r="U36" s="105">
        <f t="shared" si="11"/>
        <v>1</v>
      </c>
      <c r="V36" s="105">
        <f t="shared" si="11"/>
        <v>1</v>
      </c>
      <c r="W36" s="105">
        <f t="shared" si="11"/>
        <v>0</v>
      </c>
      <c r="X36" s="105">
        <f t="shared" si="11"/>
        <v>0</v>
      </c>
      <c r="Y36" s="105">
        <f t="shared" si="11"/>
        <v>1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</row>
    <row r="37" spans="3:73" s="78" customFormat="1" ht="21.75" customHeight="1" x14ac:dyDescent="0.3">
      <c r="C37" s="104" t="str">
        <f t="shared" si="12"/>
        <v>Jim</v>
      </c>
      <c r="D37" s="105">
        <f t="shared" si="10"/>
        <v>1</v>
      </c>
      <c r="E37" s="105">
        <f t="shared" si="10"/>
        <v>0</v>
      </c>
      <c r="F37" s="105">
        <f t="shared" si="10"/>
        <v>1</v>
      </c>
      <c r="G37" s="105">
        <f t="shared" si="10"/>
        <v>1</v>
      </c>
      <c r="H37" s="105">
        <f t="shared" si="10"/>
        <v>0</v>
      </c>
      <c r="I37" s="105"/>
      <c r="J37" s="105">
        <f t="shared" si="11"/>
        <v>1</v>
      </c>
      <c r="K37" s="105">
        <f t="shared" si="11"/>
        <v>0</v>
      </c>
      <c r="L37" s="105">
        <f t="shared" si="11"/>
        <v>0</v>
      </c>
      <c r="M37" s="105">
        <f t="shared" si="11"/>
        <v>0</v>
      </c>
      <c r="N37" s="105">
        <f t="shared" si="11"/>
        <v>0</v>
      </c>
      <c r="O37" s="105">
        <f t="shared" si="11"/>
        <v>1</v>
      </c>
      <c r="P37" s="105">
        <f t="shared" si="11"/>
        <v>0</v>
      </c>
      <c r="Q37" s="105">
        <f t="shared" si="11"/>
        <v>0</v>
      </c>
      <c r="R37" s="105">
        <f t="shared" si="11"/>
        <v>0</v>
      </c>
      <c r="S37" s="105">
        <f t="shared" si="11"/>
        <v>0</v>
      </c>
      <c r="T37" s="105">
        <f t="shared" si="11"/>
        <v>1</v>
      </c>
      <c r="U37" s="105">
        <f t="shared" si="11"/>
        <v>1</v>
      </c>
      <c r="V37" s="105">
        <f t="shared" si="11"/>
        <v>1</v>
      </c>
      <c r="W37" s="105">
        <f t="shared" si="11"/>
        <v>0</v>
      </c>
      <c r="X37" s="105">
        <f t="shared" si="11"/>
        <v>0</v>
      </c>
      <c r="Y37" s="105">
        <f t="shared" si="11"/>
        <v>1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</row>
    <row r="38" spans="3:73" s="78" customFormat="1" ht="21.75" customHeight="1" x14ac:dyDescent="0.3">
      <c r="C38" s="104" t="str">
        <f t="shared" si="12"/>
        <v>Lisa</v>
      </c>
      <c r="D38" s="105">
        <f t="shared" si="10"/>
        <v>0</v>
      </c>
      <c r="E38" s="105">
        <f t="shared" si="10"/>
        <v>0</v>
      </c>
      <c r="F38" s="105">
        <f t="shared" si="10"/>
        <v>0</v>
      </c>
      <c r="G38" s="105">
        <f t="shared" si="10"/>
        <v>1</v>
      </c>
      <c r="H38" s="105">
        <f t="shared" si="10"/>
        <v>0</v>
      </c>
      <c r="I38" s="105"/>
      <c r="J38" s="105">
        <f t="shared" si="11"/>
        <v>0</v>
      </c>
      <c r="K38" s="105">
        <f t="shared" si="11"/>
        <v>0</v>
      </c>
      <c r="L38" s="105">
        <f t="shared" si="11"/>
        <v>1</v>
      </c>
      <c r="M38" s="105">
        <f t="shared" si="11"/>
        <v>0</v>
      </c>
      <c r="N38" s="105">
        <f t="shared" si="11"/>
        <v>0</v>
      </c>
      <c r="O38" s="105">
        <f t="shared" si="11"/>
        <v>1</v>
      </c>
      <c r="P38" s="105">
        <f t="shared" si="11"/>
        <v>0</v>
      </c>
      <c r="Q38" s="105">
        <f t="shared" si="11"/>
        <v>0</v>
      </c>
      <c r="R38" s="105">
        <f t="shared" si="11"/>
        <v>1</v>
      </c>
      <c r="S38" s="105">
        <f t="shared" si="11"/>
        <v>0</v>
      </c>
      <c r="T38" s="105">
        <f t="shared" si="11"/>
        <v>1</v>
      </c>
      <c r="U38" s="105">
        <f t="shared" si="11"/>
        <v>1</v>
      </c>
      <c r="V38" s="105">
        <f t="shared" si="11"/>
        <v>1</v>
      </c>
      <c r="W38" s="105">
        <f t="shared" si="11"/>
        <v>0</v>
      </c>
      <c r="X38" s="105">
        <f t="shared" si="11"/>
        <v>0</v>
      </c>
      <c r="Y38" s="105">
        <f t="shared" si="11"/>
        <v>1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</row>
    <row r="39" spans="3:73" s="78" customFormat="1" ht="21.75" customHeight="1" x14ac:dyDescent="0.3">
      <c r="C39" s="104" t="str">
        <f t="shared" si="12"/>
        <v>Stuart</v>
      </c>
      <c r="D39" s="105">
        <f t="shared" si="10"/>
        <v>1</v>
      </c>
      <c r="E39" s="105">
        <f t="shared" si="10"/>
        <v>0</v>
      </c>
      <c r="F39" s="105">
        <f t="shared" si="10"/>
        <v>1</v>
      </c>
      <c r="G39" s="105">
        <f t="shared" si="10"/>
        <v>1</v>
      </c>
      <c r="H39" s="105">
        <f t="shared" si="10"/>
        <v>0</v>
      </c>
      <c r="I39" s="105"/>
      <c r="J39" s="105">
        <f t="shared" si="11"/>
        <v>0</v>
      </c>
      <c r="K39" s="105">
        <f t="shared" si="11"/>
        <v>0</v>
      </c>
      <c r="L39" s="105">
        <f t="shared" si="11"/>
        <v>0</v>
      </c>
      <c r="M39" s="105">
        <f t="shared" si="11"/>
        <v>1</v>
      </c>
      <c r="N39" s="105">
        <f t="shared" si="11"/>
        <v>0</v>
      </c>
      <c r="O39" s="105">
        <f t="shared" si="11"/>
        <v>1</v>
      </c>
      <c r="P39" s="105">
        <f t="shared" si="11"/>
        <v>0</v>
      </c>
      <c r="Q39" s="105">
        <f t="shared" si="11"/>
        <v>1</v>
      </c>
      <c r="R39" s="105">
        <f t="shared" si="11"/>
        <v>1</v>
      </c>
      <c r="S39" s="105">
        <f t="shared" si="11"/>
        <v>0</v>
      </c>
      <c r="T39" s="105">
        <f t="shared" si="11"/>
        <v>0</v>
      </c>
      <c r="U39" s="105">
        <f t="shared" si="11"/>
        <v>1</v>
      </c>
      <c r="V39" s="105">
        <f t="shared" si="11"/>
        <v>0</v>
      </c>
      <c r="W39" s="105">
        <f t="shared" si="11"/>
        <v>0</v>
      </c>
      <c r="X39" s="105">
        <f t="shared" si="11"/>
        <v>0</v>
      </c>
      <c r="Y39" s="105">
        <f t="shared" si="11"/>
        <v>1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</row>
    <row r="40" spans="3:73" s="78" customFormat="1" ht="21.75" customHeight="1" x14ac:dyDescent="0.3">
      <c r="C40" s="104" t="str">
        <f t="shared" si="12"/>
        <v>Debbie</v>
      </c>
      <c r="D40" s="105">
        <f t="shared" si="10"/>
        <v>1</v>
      </c>
      <c r="E40" s="105">
        <f t="shared" si="10"/>
        <v>0</v>
      </c>
      <c r="F40" s="105">
        <f t="shared" si="10"/>
        <v>0</v>
      </c>
      <c r="G40" s="105">
        <f t="shared" si="10"/>
        <v>1</v>
      </c>
      <c r="H40" s="105">
        <f t="shared" si="10"/>
        <v>0</v>
      </c>
      <c r="I40" s="105"/>
      <c r="J40" s="105">
        <f t="shared" si="11"/>
        <v>0</v>
      </c>
      <c r="K40" s="105">
        <f t="shared" si="11"/>
        <v>0</v>
      </c>
      <c r="L40" s="105">
        <f t="shared" si="11"/>
        <v>0</v>
      </c>
      <c r="M40" s="105">
        <f t="shared" si="11"/>
        <v>0</v>
      </c>
      <c r="N40" s="105">
        <f t="shared" si="11"/>
        <v>0</v>
      </c>
      <c r="O40" s="105">
        <f t="shared" si="11"/>
        <v>1</v>
      </c>
      <c r="P40" s="105">
        <f t="shared" si="11"/>
        <v>1</v>
      </c>
      <c r="Q40" s="105">
        <f t="shared" si="11"/>
        <v>1</v>
      </c>
      <c r="R40" s="105">
        <f t="shared" si="11"/>
        <v>1</v>
      </c>
      <c r="S40" s="105">
        <f t="shared" si="11"/>
        <v>0</v>
      </c>
      <c r="T40" s="105">
        <f t="shared" si="11"/>
        <v>1</v>
      </c>
      <c r="U40" s="105">
        <f t="shared" si="11"/>
        <v>1</v>
      </c>
      <c r="V40" s="105">
        <f t="shared" si="11"/>
        <v>1</v>
      </c>
      <c r="W40" s="105">
        <f t="shared" si="11"/>
        <v>0</v>
      </c>
      <c r="X40" s="105">
        <f t="shared" si="11"/>
        <v>0</v>
      </c>
      <c r="Y40" s="105">
        <f t="shared" si="11"/>
        <v>1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</row>
    <row r="41" spans="3:73" s="78" customFormat="1" ht="21.75" customHeight="1" x14ac:dyDescent="0.3">
      <c r="C41" s="104" t="str">
        <f t="shared" si="12"/>
        <v>Scott</v>
      </c>
      <c r="D41" s="105">
        <f t="shared" si="10"/>
        <v>1</v>
      </c>
      <c r="E41" s="105">
        <f t="shared" si="10"/>
        <v>0</v>
      </c>
      <c r="F41" s="105">
        <f t="shared" si="10"/>
        <v>0</v>
      </c>
      <c r="G41" s="105">
        <f t="shared" si="10"/>
        <v>1</v>
      </c>
      <c r="H41" s="105">
        <f t="shared" si="10"/>
        <v>0</v>
      </c>
      <c r="I41" s="105"/>
      <c r="J41" s="105">
        <f t="shared" si="11"/>
        <v>0</v>
      </c>
      <c r="K41" s="105">
        <f t="shared" si="11"/>
        <v>0</v>
      </c>
      <c r="L41" s="105">
        <f t="shared" si="11"/>
        <v>1</v>
      </c>
      <c r="M41" s="105">
        <f t="shared" si="11"/>
        <v>0</v>
      </c>
      <c r="N41" s="105">
        <f t="shared" si="11"/>
        <v>0</v>
      </c>
      <c r="O41" s="105">
        <f t="shared" si="11"/>
        <v>1</v>
      </c>
      <c r="P41" s="105">
        <f t="shared" si="11"/>
        <v>1</v>
      </c>
      <c r="Q41" s="105">
        <f t="shared" si="11"/>
        <v>0</v>
      </c>
      <c r="R41" s="105">
        <f t="shared" si="11"/>
        <v>1</v>
      </c>
      <c r="S41" s="105">
        <f t="shared" si="11"/>
        <v>0</v>
      </c>
      <c r="T41" s="105">
        <f t="shared" si="11"/>
        <v>1</v>
      </c>
      <c r="U41" s="105">
        <f t="shared" si="11"/>
        <v>1</v>
      </c>
      <c r="V41" s="105">
        <f t="shared" si="11"/>
        <v>1</v>
      </c>
      <c r="W41" s="105">
        <f t="shared" si="11"/>
        <v>0</v>
      </c>
      <c r="X41" s="105">
        <f t="shared" si="11"/>
        <v>0</v>
      </c>
      <c r="Y41" s="105">
        <f t="shared" si="11"/>
        <v>1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</row>
    <row r="42" spans="3:73" s="78" customFormat="1" ht="21.75" customHeight="1" x14ac:dyDescent="0.3">
      <c r="C42" s="104" t="str">
        <f t="shared" si="12"/>
        <v>Michelle</v>
      </c>
      <c r="D42" s="105">
        <f t="shared" si="10"/>
        <v>0</v>
      </c>
      <c r="E42" s="105">
        <f t="shared" si="10"/>
        <v>0</v>
      </c>
      <c r="F42" s="105">
        <f t="shared" si="10"/>
        <v>0</v>
      </c>
      <c r="G42" s="105">
        <f t="shared" si="10"/>
        <v>1</v>
      </c>
      <c r="H42" s="105">
        <f t="shared" si="10"/>
        <v>0</v>
      </c>
      <c r="I42" s="105"/>
      <c r="J42" s="105">
        <f t="shared" si="11"/>
        <v>0</v>
      </c>
      <c r="K42" s="105">
        <f t="shared" si="11"/>
        <v>0</v>
      </c>
      <c r="L42" s="105">
        <f t="shared" si="11"/>
        <v>1</v>
      </c>
      <c r="M42" s="105">
        <f t="shared" si="11"/>
        <v>0</v>
      </c>
      <c r="N42" s="105">
        <f t="shared" si="11"/>
        <v>0</v>
      </c>
      <c r="O42" s="105">
        <f t="shared" si="11"/>
        <v>1</v>
      </c>
      <c r="P42" s="105">
        <f t="shared" si="11"/>
        <v>1</v>
      </c>
      <c r="Q42" s="105">
        <f t="shared" si="11"/>
        <v>0</v>
      </c>
      <c r="R42" s="105">
        <f t="shared" si="11"/>
        <v>0</v>
      </c>
      <c r="S42" s="105">
        <f t="shared" si="11"/>
        <v>1</v>
      </c>
      <c r="T42" s="105">
        <f t="shared" si="11"/>
        <v>0</v>
      </c>
      <c r="U42" s="105">
        <f t="shared" si="11"/>
        <v>1</v>
      </c>
      <c r="V42" s="105">
        <f t="shared" si="11"/>
        <v>1</v>
      </c>
      <c r="W42" s="105">
        <f t="shared" si="11"/>
        <v>0</v>
      </c>
      <c r="X42" s="105">
        <f t="shared" si="11"/>
        <v>0</v>
      </c>
      <c r="Y42" s="105">
        <f t="shared" si="11"/>
        <v>1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</row>
    <row r="43" spans="3:73" s="78" customFormat="1" ht="21.75" customHeight="1" x14ac:dyDescent="0.3">
      <c r="C43" s="104" t="str">
        <f t="shared" si="12"/>
        <v>Teri</v>
      </c>
      <c r="D43" s="105">
        <f t="shared" si="10"/>
        <v>0</v>
      </c>
      <c r="E43" s="105">
        <f t="shared" si="10"/>
        <v>0</v>
      </c>
      <c r="F43" s="105">
        <f t="shared" si="10"/>
        <v>0</v>
      </c>
      <c r="G43" s="105">
        <f t="shared" si="10"/>
        <v>1</v>
      </c>
      <c r="H43" s="105">
        <f t="shared" si="10"/>
        <v>0</v>
      </c>
      <c r="I43" s="105"/>
      <c r="J43" s="105">
        <f t="shared" si="11"/>
        <v>0</v>
      </c>
      <c r="K43" s="105">
        <f t="shared" si="11"/>
        <v>0</v>
      </c>
      <c r="L43" s="105">
        <f t="shared" si="11"/>
        <v>1</v>
      </c>
      <c r="M43" s="105">
        <f t="shared" si="11"/>
        <v>0</v>
      </c>
      <c r="N43" s="105">
        <f t="shared" si="11"/>
        <v>0</v>
      </c>
      <c r="O43" s="105">
        <f t="shared" si="11"/>
        <v>1</v>
      </c>
      <c r="P43" s="105">
        <f t="shared" si="11"/>
        <v>0</v>
      </c>
      <c r="Q43" s="105">
        <f t="shared" si="11"/>
        <v>1</v>
      </c>
      <c r="R43" s="105">
        <f t="shared" si="11"/>
        <v>1</v>
      </c>
      <c r="S43" s="105">
        <f t="shared" si="11"/>
        <v>0</v>
      </c>
      <c r="T43" s="105">
        <f t="shared" si="11"/>
        <v>1</v>
      </c>
      <c r="U43" s="105">
        <f t="shared" si="11"/>
        <v>1</v>
      </c>
      <c r="V43" s="105">
        <f t="shared" si="11"/>
        <v>1</v>
      </c>
      <c r="W43" s="105">
        <f t="shared" si="11"/>
        <v>0</v>
      </c>
      <c r="X43" s="105">
        <f t="shared" si="11"/>
        <v>0</v>
      </c>
      <c r="Y43" s="105">
        <f t="shared" ref="Y43" si="13">IF(Y20=Y$4,1,0)</f>
        <v>1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</row>
    <row r="44" spans="3:73" s="78" customFormat="1" ht="21.75" customHeight="1" x14ac:dyDescent="0.3">
      <c r="C44" s="104" t="str">
        <f t="shared" si="12"/>
        <v>Steve</v>
      </c>
      <c r="D44" s="105">
        <f t="shared" ref="D44:H47" si="14">IF(D21=D$4,1,0)</f>
        <v>1</v>
      </c>
      <c r="E44" s="105">
        <f t="shared" si="14"/>
        <v>0</v>
      </c>
      <c r="F44" s="105">
        <f t="shared" si="14"/>
        <v>0</v>
      </c>
      <c r="G44" s="105">
        <f t="shared" si="14"/>
        <v>1</v>
      </c>
      <c r="H44" s="105">
        <f t="shared" si="14"/>
        <v>0</v>
      </c>
      <c r="I44" s="105"/>
      <c r="J44" s="105">
        <f t="shared" ref="J44:Y47" si="15">IF(J21=J$4,1,0)</f>
        <v>0</v>
      </c>
      <c r="K44" s="105">
        <f t="shared" si="15"/>
        <v>0</v>
      </c>
      <c r="L44" s="105">
        <f t="shared" si="15"/>
        <v>1</v>
      </c>
      <c r="M44" s="105">
        <f t="shared" si="15"/>
        <v>0</v>
      </c>
      <c r="N44" s="105">
        <f t="shared" si="15"/>
        <v>0</v>
      </c>
      <c r="O44" s="105">
        <f t="shared" si="15"/>
        <v>1</v>
      </c>
      <c r="P44" s="105">
        <f t="shared" si="15"/>
        <v>0</v>
      </c>
      <c r="Q44" s="105">
        <f t="shared" si="15"/>
        <v>1</v>
      </c>
      <c r="R44" s="105">
        <f t="shared" si="15"/>
        <v>1</v>
      </c>
      <c r="S44" s="105">
        <f t="shared" si="15"/>
        <v>0</v>
      </c>
      <c r="T44" s="105">
        <f t="shared" si="15"/>
        <v>1</v>
      </c>
      <c r="U44" s="105">
        <f t="shared" si="15"/>
        <v>1</v>
      </c>
      <c r="V44" s="105">
        <f t="shared" si="15"/>
        <v>1</v>
      </c>
      <c r="W44" s="105">
        <f t="shared" si="15"/>
        <v>0</v>
      </c>
      <c r="X44" s="105">
        <f t="shared" si="15"/>
        <v>0</v>
      </c>
      <c r="Y44" s="105">
        <f t="shared" si="15"/>
        <v>1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</row>
    <row r="45" spans="3:73" s="78" customFormat="1" ht="21.75" customHeight="1" x14ac:dyDescent="0.3">
      <c r="C45" s="104">
        <f t="shared" si="12"/>
        <v>0</v>
      </c>
      <c r="D45" s="105">
        <f t="shared" si="14"/>
        <v>0</v>
      </c>
      <c r="E45" s="105">
        <f t="shared" si="14"/>
        <v>0</v>
      </c>
      <c r="F45" s="105">
        <f t="shared" si="14"/>
        <v>0</v>
      </c>
      <c r="G45" s="105">
        <f t="shared" si="14"/>
        <v>0</v>
      </c>
      <c r="H45" s="105">
        <f t="shared" si="14"/>
        <v>0</v>
      </c>
      <c r="I45" s="105"/>
      <c r="J45" s="105">
        <f t="shared" si="15"/>
        <v>0</v>
      </c>
      <c r="K45" s="105">
        <f t="shared" si="15"/>
        <v>0</v>
      </c>
      <c r="L45" s="105">
        <f t="shared" si="15"/>
        <v>0</v>
      </c>
      <c r="M45" s="105">
        <f t="shared" si="15"/>
        <v>0</v>
      </c>
      <c r="N45" s="105">
        <f t="shared" si="15"/>
        <v>0</v>
      </c>
      <c r="O45" s="105">
        <f t="shared" si="15"/>
        <v>0</v>
      </c>
      <c r="P45" s="105">
        <f t="shared" si="15"/>
        <v>0</v>
      </c>
      <c r="Q45" s="105">
        <f t="shared" si="15"/>
        <v>0</v>
      </c>
      <c r="R45" s="105">
        <f t="shared" si="15"/>
        <v>0</v>
      </c>
      <c r="S45" s="105">
        <f t="shared" si="15"/>
        <v>0</v>
      </c>
      <c r="T45" s="105">
        <f t="shared" si="15"/>
        <v>0</v>
      </c>
      <c r="U45" s="105">
        <f t="shared" si="15"/>
        <v>0</v>
      </c>
      <c r="V45" s="105">
        <f t="shared" si="15"/>
        <v>0</v>
      </c>
      <c r="W45" s="105">
        <f t="shared" si="15"/>
        <v>0</v>
      </c>
      <c r="X45" s="105">
        <f t="shared" si="15"/>
        <v>0</v>
      </c>
      <c r="Y45" s="105">
        <f t="shared" si="15"/>
        <v>0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</row>
    <row r="46" spans="3:73" s="78" customFormat="1" ht="21.75" customHeight="1" x14ac:dyDescent="0.3">
      <c r="C46" s="104"/>
      <c r="D46" s="105">
        <f t="shared" si="14"/>
        <v>1</v>
      </c>
      <c r="E46" s="105">
        <f t="shared" si="14"/>
        <v>0</v>
      </c>
      <c r="F46" s="105">
        <f t="shared" si="14"/>
        <v>0</v>
      </c>
      <c r="G46" s="105">
        <f t="shared" si="14"/>
        <v>1</v>
      </c>
      <c r="H46" s="105">
        <f t="shared" si="14"/>
        <v>0</v>
      </c>
      <c r="I46" s="105"/>
      <c r="J46" s="105">
        <f t="shared" si="15"/>
        <v>0</v>
      </c>
      <c r="K46" s="105">
        <f t="shared" si="15"/>
        <v>0</v>
      </c>
      <c r="L46" s="105">
        <f t="shared" si="15"/>
        <v>1</v>
      </c>
      <c r="M46" s="105">
        <f t="shared" si="15"/>
        <v>0</v>
      </c>
      <c r="N46" s="105">
        <f t="shared" si="15"/>
        <v>0</v>
      </c>
      <c r="O46" s="105">
        <f t="shared" si="15"/>
        <v>1</v>
      </c>
      <c r="P46" s="105">
        <f t="shared" si="15"/>
        <v>0</v>
      </c>
      <c r="Q46" s="105">
        <f t="shared" si="15"/>
        <v>0</v>
      </c>
      <c r="R46" s="105">
        <f t="shared" si="15"/>
        <v>1</v>
      </c>
      <c r="S46" s="105">
        <f t="shared" si="15"/>
        <v>0</v>
      </c>
      <c r="T46" s="105">
        <f t="shared" si="15"/>
        <v>1</v>
      </c>
      <c r="U46" s="105">
        <f t="shared" si="15"/>
        <v>1</v>
      </c>
      <c r="V46" s="105">
        <f t="shared" si="15"/>
        <v>0</v>
      </c>
      <c r="W46" s="105">
        <f t="shared" si="15"/>
        <v>0</v>
      </c>
      <c r="X46" s="105">
        <f t="shared" si="15"/>
        <v>0</v>
      </c>
      <c r="Y46" s="105">
        <f t="shared" si="15"/>
        <v>1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</row>
    <row r="47" spans="3:73" s="78" customFormat="1" ht="21.75" customHeight="1" x14ac:dyDescent="0.3">
      <c r="C47" s="104"/>
      <c r="D47" s="105">
        <f t="shared" si="14"/>
        <v>1</v>
      </c>
      <c r="E47" s="105">
        <f t="shared" si="14"/>
        <v>0</v>
      </c>
      <c r="F47" s="105">
        <f t="shared" si="14"/>
        <v>0</v>
      </c>
      <c r="G47" s="105">
        <f t="shared" si="14"/>
        <v>0</v>
      </c>
      <c r="H47" s="105">
        <f t="shared" si="14"/>
        <v>0</v>
      </c>
      <c r="I47" s="105"/>
      <c r="J47" s="105">
        <f t="shared" si="15"/>
        <v>1</v>
      </c>
      <c r="K47" s="105">
        <f t="shared" si="15"/>
        <v>0</v>
      </c>
      <c r="L47" s="105">
        <f t="shared" si="15"/>
        <v>1</v>
      </c>
      <c r="M47" s="105">
        <f t="shared" si="15"/>
        <v>1</v>
      </c>
      <c r="N47" s="105">
        <f t="shared" si="15"/>
        <v>0</v>
      </c>
      <c r="O47" s="105">
        <f t="shared" si="15"/>
        <v>1</v>
      </c>
      <c r="P47" s="105">
        <f t="shared" si="15"/>
        <v>0</v>
      </c>
      <c r="Q47" s="105">
        <f t="shared" si="15"/>
        <v>0</v>
      </c>
      <c r="R47" s="105">
        <f t="shared" si="15"/>
        <v>1</v>
      </c>
      <c r="S47" s="105">
        <f t="shared" si="15"/>
        <v>0</v>
      </c>
      <c r="T47" s="105">
        <f t="shared" si="15"/>
        <v>1</v>
      </c>
      <c r="U47" s="105">
        <f t="shared" si="15"/>
        <v>1</v>
      </c>
      <c r="V47" s="105">
        <f t="shared" si="15"/>
        <v>1</v>
      </c>
      <c r="W47" s="105">
        <f t="shared" si="15"/>
        <v>0</v>
      </c>
      <c r="X47" s="105">
        <f t="shared" si="15"/>
        <v>0</v>
      </c>
      <c r="Y47" s="105">
        <f t="shared" si="15"/>
        <v>1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</row>
    <row r="48" spans="3:73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4">
    <cfRule type="cellIs" dxfId="13" priority="2" operator="equal">
      <formula>D$4</formula>
    </cfRule>
  </conditionalFormatting>
  <conditionalFormatting sqref="AA5">
    <cfRule type="cellIs" dxfId="12" priority="1" operator="equal">
      <formula>AA$4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F637-5C6A-4A77-80C2-11F0E9198652}">
  <sheetPr>
    <tabColor theme="0" tint="-0.34998626667073579"/>
  </sheetPr>
  <dimension ref="C1:BY49"/>
  <sheetViews>
    <sheetView topLeftCell="C3" zoomScaleNormal="100" workbookViewId="0">
      <selection activeCell="AC23" sqref="AC23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1" width="4.5546875" style="12" customWidth="1"/>
    <col min="32" max="32" width="4.5546875" style="12" hidden="1" customWidth="1"/>
    <col min="33" max="49" width="4.44140625" style="26" hidden="1" customWidth="1"/>
    <col min="50" max="52" width="7.33203125" style="26" hidden="1" customWidth="1"/>
    <col min="53" max="53" width="5.33203125" style="12" customWidth="1"/>
    <col min="54" max="70" width="4.44140625" style="101" customWidth="1"/>
    <col min="71" max="71" width="0" style="13" hidden="1" customWidth="1"/>
    <col min="72" max="73" width="5.109375" style="13"/>
    <col min="74" max="16384" width="5.109375" style="12"/>
  </cols>
  <sheetData>
    <row r="1" spans="3:77" ht="15.6" customHeight="1" thickBot="1" x14ac:dyDescent="0.35"/>
    <row r="2" spans="3:77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7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7" ht="236.4" customHeight="1" thickBot="1" x14ac:dyDescent="0.3">
      <c r="C3" s="19"/>
      <c r="D3" s="72" t="s">
        <v>228</v>
      </c>
      <c r="E3" s="72" t="s">
        <v>229</v>
      </c>
      <c r="F3" s="72" t="s">
        <v>230</v>
      </c>
      <c r="G3" s="72" t="s">
        <v>231</v>
      </c>
      <c r="H3" s="72" t="s">
        <v>233</v>
      </c>
      <c r="I3" s="82"/>
      <c r="J3" s="31" t="s">
        <v>200</v>
      </c>
      <c r="K3" s="27" t="s">
        <v>201</v>
      </c>
      <c r="L3" s="27" t="s">
        <v>202</v>
      </c>
      <c r="M3" s="27" t="s">
        <v>203</v>
      </c>
      <c r="N3" s="27" t="s">
        <v>204</v>
      </c>
      <c r="O3" s="27" t="s">
        <v>205</v>
      </c>
      <c r="P3" s="27" t="s">
        <v>206</v>
      </c>
      <c r="Q3" s="27" t="s">
        <v>207</v>
      </c>
      <c r="R3" s="27" t="s">
        <v>208</v>
      </c>
      <c r="S3" s="27" t="s">
        <v>209</v>
      </c>
      <c r="T3" s="27" t="s">
        <v>210</v>
      </c>
      <c r="U3" s="27" t="s">
        <v>211</v>
      </c>
      <c r="V3" s="27" t="s">
        <v>212</v>
      </c>
      <c r="W3" s="176"/>
      <c r="X3" s="176"/>
      <c r="Y3" s="31" t="s">
        <v>213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>
        <f>C22</f>
        <v>0</v>
      </c>
      <c r="AY3" s="134" t="str">
        <f>C23</f>
        <v>Jamie</v>
      </c>
      <c r="AZ3" s="134" t="str">
        <f>C24</f>
        <v>Kelly</v>
      </c>
      <c r="BB3" s="86" t="str">
        <f>C5</f>
        <v>Fred</v>
      </c>
      <c r="BC3" s="86" t="str">
        <f>C6</f>
        <v>Joni</v>
      </c>
      <c r="BD3" s="86" t="str">
        <f>C7</f>
        <v>Tara</v>
      </c>
      <c r="BE3" s="86" t="str">
        <f>C8</f>
        <v>Roger</v>
      </c>
      <c r="BF3" s="86" t="s">
        <v>39</v>
      </c>
      <c r="BG3" s="86" t="str">
        <f>C10</f>
        <v>Jackie</v>
      </c>
      <c r="BH3" s="86" t="str">
        <f>C11</f>
        <v>Darla</v>
      </c>
      <c r="BI3" s="86" t="str">
        <f>C12</f>
        <v>Kieran</v>
      </c>
      <c r="BJ3" s="86" t="str">
        <f>C13</f>
        <v>Kaidan</v>
      </c>
      <c r="BK3" s="86" t="str">
        <f>C14</f>
        <v>Jim</v>
      </c>
      <c r="BL3" s="86" t="str">
        <f>C15</f>
        <v>Lisa</v>
      </c>
      <c r="BM3" s="86" t="str">
        <f>C16</f>
        <v>Stuart</v>
      </c>
      <c r="BN3" s="86" t="str">
        <f>C17</f>
        <v>Debbie</v>
      </c>
      <c r="BO3" s="86" t="str">
        <f>C18</f>
        <v>Scott</v>
      </c>
      <c r="BP3" s="86" t="str">
        <f>C19</f>
        <v>Michelle</v>
      </c>
      <c r="BQ3" s="86" t="str">
        <f>C20</f>
        <v>Teri</v>
      </c>
      <c r="BR3" s="86" t="str">
        <f>C21</f>
        <v>Steve</v>
      </c>
      <c r="BS3" s="194">
        <f>C22</f>
        <v>0</v>
      </c>
      <c r="BT3" s="86" t="str">
        <f>C23</f>
        <v>Jamie</v>
      </c>
      <c r="BU3" s="86" t="str">
        <f>C24</f>
        <v>Kelly</v>
      </c>
    </row>
    <row r="4" spans="3:77" s="24" customFormat="1" ht="20.25" customHeight="1" thickBot="1" x14ac:dyDescent="0.35">
      <c r="C4" s="29" t="s">
        <v>13</v>
      </c>
      <c r="D4" s="30" t="s">
        <v>141</v>
      </c>
      <c r="E4" s="30" t="s">
        <v>131</v>
      </c>
      <c r="F4" s="30" t="s">
        <v>129</v>
      </c>
      <c r="G4" s="30" t="s">
        <v>171</v>
      </c>
      <c r="H4" s="30" t="s">
        <v>124</v>
      </c>
      <c r="I4" s="30"/>
      <c r="J4" s="30" t="s">
        <v>135</v>
      </c>
      <c r="K4" s="30" t="s">
        <v>130</v>
      </c>
      <c r="L4" s="30" t="s">
        <v>140</v>
      </c>
      <c r="M4" s="30" t="s">
        <v>135</v>
      </c>
      <c r="N4" s="30" t="s">
        <v>123</v>
      </c>
      <c r="O4" s="30" t="s">
        <v>123</v>
      </c>
      <c r="P4" s="30" t="s">
        <v>129</v>
      </c>
      <c r="Q4" s="30" t="s">
        <v>135</v>
      </c>
      <c r="R4" s="30" t="s">
        <v>121</v>
      </c>
      <c r="S4" s="30" t="s">
        <v>126</v>
      </c>
      <c r="T4" s="30" t="s">
        <v>126</v>
      </c>
      <c r="U4" s="30" t="s">
        <v>136</v>
      </c>
      <c r="V4" s="30" t="s">
        <v>131</v>
      </c>
      <c r="W4" s="30" t="s">
        <v>81</v>
      </c>
      <c r="X4" s="30" t="s">
        <v>81</v>
      </c>
      <c r="Y4" s="30" t="s">
        <v>255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138"/>
      <c r="BA4" s="26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95"/>
      <c r="BT4" s="102"/>
      <c r="BU4" s="102"/>
      <c r="BV4" s="123"/>
    </row>
    <row r="5" spans="3:77" s="2" customFormat="1" ht="20.25" customHeight="1" thickBot="1" x14ac:dyDescent="0.35">
      <c r="C5" s="70" t="str">
        <f>'GRAND TOTALS'!C2</f>
        <v>Fred</v>
      </c>
      <c r="D5" s="91" t="str">
        <f>AG5</f>
        <v>U</v>
      </c>
      <c r="E5" s="91" t="str">
        <f>AG6</f>
        <v>T</v>
      </c>
      <c r="F5" s="91" t="str">
        <f>AG7</f>
        <v>T</v>
      </c>
      <c r="G5" s="91" t="str">
        <f>AG8</f>
        <v>U</v>
      </c>
      <c r="H5" s="91" t="str">
        <f>AG9</f>
        <v>B</v>
      </c>
      <c r="I5" s="91"/>
      <c r="J5" s="91" t="str">
        <f>AG10</f>
        <v>C</v>
      </c>
      <c r="K5" s="91" t="str">
        <f>AG11</f>
        <v>P</v>
      </c>
      <c r="L5" s="91" t="str">
        <f>AG12</f>
        <v>S</v>
      </c>
      <c r="M5" s="91" t="str">
        <f>AG13</f>
        <v>C</v>
      </c>
      <c r="N5" s="91" t="str">
        <f>AG14</f>
        <v>M</v>
      </c>
      <c r="O5" s="91" t="str">
        <f>AG15</f>
        <v>J</v>
      </c>
      <c r="P5" s="91" t="str">
        <f>AG16</f>
        <v>C</v>
      </c>
      <c r="Q5" s="91" t="str">
        <f>AG17</f>
        <v>C</v>
      </c>
      <c r="R5" s="91" t="str">
        <f>AG18</f>
        <v>H</v>
      </c>
      <c r="S5" s="91" t="str">
        <f>AG19</f>
        <v>D</v>
      </c>
      <c r="T5" s="91" t="str">
        <f>AG20</f>
        <v>D</v>
      </c>
      <c r="U5" s="91" t="str">
        <f>AG21</f>
        <v>R</v>
      </c>
      <c r="V5" s="91" t="str">
        <f>AG22</f>
        <v>S</v>
      </c>
      <c r="W5" s="181" t="str">
        <f>AG23</f>
        <v/>
      </c>
      <c r="X5" s="181" t="str">
        <f>AG24</f>
        <v/>
      </c>
      <c r="Y5" s="91" t="str">
        <f>AG25</f>
        <v>P</v>
      </c>
      <c r="Z5" s="91">
        <f t="shared" ref="Z5:Z20" si="0">SUM(D28:Y28)</f>
        <v>12</v>
      </c>
      <c r="AA5" s="91" t="str">
        <f>AG26</f>
        <v>50</v>
      </c>
      <c r="AC5" s="21">
        <f>Z5+'Week 6'!AC5</f>
        <v>50</v>
      </c>
      <c r="AG5" s="142" t="str">
        <f t="shared" ref="AG5:AV20" si="1">TRIM(BB5)</f>
        <v>U</v>
      </c>
      <c r="AH5" s="142" t="str">
        <f t="shared" si="1"/>
        <v>W</v>
      </c>
      <c r="AI5" s="142" t="str">
        <f t="shared" si="1"/>
        <v>W</v>
      </c>
      <c r="AJ5" s="142" t="str">
        <f t="shared" si="1"/>
        <v>U</v>
      </c>
      <c r="AK5" s="142" t="str">
        <f t="shared" si="1"/>
        <v>U</v>
      </c>
      <c r="AL5" s="142" t="str">
        <f t="shared" si="1"/>
        <v/>
      </c>
      <c r="AM5" s="142" t="str">
        <f t="shared" si="1"/>
        <v>U</v>
      </c>
      <c r="AN5" s="142" t="str">
        <f t="shared" si="1"/>
        <v>U</v>
      </c>
      <c r="AO5" s="142" t="str">
        <f t="shared" si="1"/>
        <v>U</v>
      </c>
      <c r="AP5" s="142" t="str">
        <f t="shared" si="1"/>
        <v>W</v>
      </c>
      <c r="AQ5" s="142" t="str">
        <f t="shared" si="1"/>
        <v>W</v>
      </c>
      <c r="AR5" s="142" t="str">
        <f t="shared" si="1"/>
        <v>W</v>
      </c>
      <c r="AS5" s="142" t="str">
        <f t="shared" si="1"/>
        <v>U</v>
      </c>
      <c r="AT5" s="142" t="str">
        <f t="shared" si="1"/>
        <v>U</v>
      </c>
      <c r="AU5" s="142" t="str">
        <f t="shared" si="1"/>
        <v>W</v>
      </c>
      <c r="AV5" s="142" t="str">
        <f t="shared" si="1"/>
        <v>U</v>
      </c>
      <c r="AW5" s="142" t="str">
        <f t="shared" ref="AW5:AZ22" si="2">TRIM(BR5)</f>
        <v>U</v>
      </c>
      <c r="AX5" s="142" t="str">
        <f t="shared" si="2"/>
        <v/>
      </c>
      <c r="AY5" s="142" t="str">
        <f t="shared" si="2"/>
        <v>U</v>
      </c>
      <c r="AZ5" s="142" t="str">
        <f t="shared" si="2"/>
        <v>U</v>
      </c>
      <c r="BA5" s="81"/>
      <c r="BB5" s="169" t="s">
        <v>171</v>
      </c>
      <c r="BC5" s="169" t="s">
        <v>141</v>
      </c>
      <c r="BD5" s="169" t="s">
        <v>141</v>
      </c>
      <c r="BE5" s="169" t="s">
        <v>171</v>
      </c>
      <c r="BF5" s="169" t="s">
        <v>171</v>
      </c>
      <c r="BG5" s="139"/>
      <c r="BH5" s="139" t="s">
        <v>171</v>
      </c>
      <c r="BI5" s="139" t="s">
        <v>171</v>
      </c>
      <c r="BJ5" s="139" t="s">
        <v>171</v>
      </c>
      <c r="BK5" s="169" t="s">
        <v>141</v>
      </c>
      <c r="BL5" s="169" t="s">
        <v>141</v>
      </c>
      <c r="BM5" s="169" t="s">
        <v>141</v>
      </c>
      <c r="BN5" s="169" t="s">
        <v>171</v>
      </c>
      <c r="BO5" s="139" t="s">
        <v>171</v>
      </c>
      <c r="BP5" s="139" t="s">
        <v>141</v>
      </c>
      <c r="BQ5" s="139" t="s">
        <v>171</v>
      </c>
      <c r="BR5" s="139" t="s">
        <v>171</v>
      </c>
      <c r="BS5" s="196"/>
      <c r="BT5" s="139" t="s">
        <v>171</v>
      </c>
      <c r="BU5" s="139" t="s">
        <v>171</v>
      </c>
      <c r="BV5" s="192">
        <v>4.1666666666666664E-2</v>
      </c>
      <c r="BW5" s="169" t="s">
        <v>141</v>
      </c>
      <c r="BX5" s="125"/>
      <c r="BY5" s="124"/>
    </row>
    <row r="6" spans="3:77" s="2" customFormat="1" ht="20.25" customHeight="1" thickBot="1" x14ac:dyDescent="0.35">
      <c r="C6" s="70" t="str">
        <f>'GRAND TOTALS'!C3</f>
        <v>Joni</v>
      </c>
      <c r="D6" s="91" t="str">
        <f>AH5</f>
        <v>W</v>
      </c>
      <c r="E6" s="177" t="str">
        <f>AH6</f>
        <v>S</v>
      </c>
      <c r="F6" s="91" t="str">
        <f>AH7</f>
        <v>T</v>
      </c>
      <c r="G6" s="91" t="str">
        <f>AH8</f>
        <v>U</v>
      </c>
      <c r="H6" s="91" t="str">
        <f>AH9</f>
        <v>B</v>
      </c>
      <c r="I6" s="91"/>
      <c r="J6" s="91" t="str">
        <f>AH10</f>
        <v>C</v>
      </c>
      <c r="K6" s="177" t="str">
        <f>AH11</f>
        <v>N</v>
      </c>
      <c r="L6" s="177" t="str">
        <f>AH12</f>
        <v>A</v>
      </c>
      <c r="M6" s="91" t="str">
        <f>AH13</f>
        <v>C</v>
      </c>
      <c r="N6" s="91" t="str">
        <f>AH14</f>
        <v>M</v>
      </c>
      <c r="O6" s="91" t="str">
        <f>AH15</f>
        <v>J</v>
      </c>
      <c r="P6" s="91" t="str">
        <f>AH16</f>
        <v>C</v>
      </c>
      <c r="Q6" s="91" t="str">
        <f>AH17</f>
        <v>B</v>
      </c>
      <c r="R6" s="91" t="str">
        <f>AH18</f>
        <v>H</v>
      </c>
      <c r="S6" s="91" t="str">
        <f>AH19</f>
        <v>D</v>
      </c>
      <c r="T6" s="91" t="str">
        <f>AH20</f>
        <v>G</v>
      </c>
      <c r="U6" s="177" t="str">
        <f>AH21</f>
        <v>L</v>
      </c>
      <c r="V6" s="91" t="str">
        <f>AH22</f>
        <v>K</v>
      </c>
      <c r="W6" s="181" t="str">
        <f>AH23</f>
        <v/>
      </c>
      <c r="X6" s="181" t="str">
        <f>AH24</f>
        <v/>
      </c>
      <c r="Y6" s="91" t="str">
        <f>AH25</f>
        <v>P</v>
      </c>
      <c r="Z6" s="91">
        <f t="shared" si="0"/>
        <v>10</v>
      </c>
      <c r="AA6" s="91" t="str">
        <f>AH26</f>
        <v>32</v>
      </c>
      <c r="AC6" s="21">
        <f>Z6+'Week 6'!AC6</f>
        <v>47</v>
      </c>
      <c r="AG6" s="142" t="str">
        <f t="shared" si="1"/>
        <v>T</v>
      </c>
      <c r="AH6" s="142" t="str">
        <f t="shared" si="1"/>
        <v>S</v>
      </c>
      <c r="AI6" s="142" t="str">
        <f t="shared" si="1"/>
        <v>S</v>
      </c>
      <c r="AJ6" s="142" t="str">
        <f t="shared" si="1"/>
        <v>T</v>
      </c>
      <c r="AK6" s="142" t="str">
        <f t="shared" si="1"/>
        <v>T</v>
      </c>
      <c r="AL6" s="142" t="str">
        <f t="shared" si="1"/>
        <v>S</v>
      </c>
      <c r="AM6" s="142" t="str">
        <f t="shared" si="1"/>
        <v>T</v>
      </c>
      <c r="AN6" s="142" t="str">
        <f t="shared" si="1"/>
        <v>T</v>
      </c>
      <c r="AO6" s="142" t="str">
        <f t="shared" si="1"/>
        <v>T</v>
      </c>
      <c r="AP6" s="142" t="str">
        <f t="shared" si="1"/>
        <v>T</v>
      </c>
      <c r="AQ6" s="142" t="str">
        <f t="shared" si="1"/>
        <v>S</v>
      </c>
      <c r="AR6" s="142" t="str">
        <f t="shared" si="1"/>
        <v>T</v>
      </c>
      <c r="AS6" s="142" t="str">
        <f t="shared" si="1"/>
        <v>T</v>
      </c>
      <c r="AT6" s="142" t="str">
        <f t="shared" si="1"/>
        <v>T</v>
      </c>
      <c r="AU6" s="142" t="str">
        <f t="shared" si="1"/>
        <v>T</v>
      </c>
      <c r="AV6" s="142" t="str">
        <f t="shared" si="1"/>
        <v>T</v>
      </c>
      <c r="AW6" s="142" t="str">
        <f t="shared" si="2"/>
        <v>T</v>
      </c>
      <c r="AX6" s="142" t="str">
        <f t="shared" si="2"/>
        <v/>
      </c>
      <c r="AY6" s="142" t="str">
        <f t="shared" si="2"/>
        <v>T</v>
      </c>
      <c r="AZ6" s="142" t="str">
        <f t="shared" si="2"/>
        <v>S</v>
      </c>
      <c r="BA6" s="81"/>
      <c r="BB6" s="169" t="s">
        <v>129</v>
      </c>
      <c r="BC6" s="169" t="s">
        <v>131</v>
      </c>
      <c r="BD6" s="169" t="s">
        <v>131</v>
      </c>
      <c r="BE6" s="169" t="s">
        <v>129</v>
      </c>
      <c r="BF6" s="169" t="s">
        <v>129</v>
      </c>
      <c r="BG6" s="139" t="s">
        <v>131</v>
      </c>
      <c r="BH6" s="139" t="s">
        <v>129</v>
      </c>
      <c r="BI6" s="139" t="s">
        <v>129</v>
      </c>
      <c r="BJ6" s="139" t="s">
        <v>129</v>
      </c>
      <c r="BK6" s="169" t="s">
        <v>129</v>
      </c>
      <c r="BL6" s="169" t="s">
        <v>131</v>
      </c>
      <c r="BM6" s="169" t="s">
        <v>129</v>
      </c>
      <c r="BN6" s="169" t="s">
        <v>129</v>
      </c>
      <c r="BO6" s="139" t="s">
        <v>129</v>
      </c>
      <c r="BP6" s="139" t="s">
        <v>129</v>
      </c>
      <c r="BQ6" s="139" t="s">
        <v>129</v>
      </c>
      <c r="BR6" s="139" t="s">
        <v>129</v>
      </c>
      <c r="BS6" s="196"/>
      <c r="BT6" s="139" t="s">
        <v>129</v>
      </c>
      <c r="BU6" s="139" t="s">
        <v>131</v>
      </c>
      <c r="BV6" s="192">
        <v>8.3333333333333329E-2</v>
      </c>
      <c r="BW6" s="169" t="s">
        <v>129</v>
      </c>
      <c r="BX6" s="125"/>
      <c r="BY6" s="124"/>
    </row>
    <row r="7" spans="3:77" s="2" customFormat="1" ht="20.25" customHeight="1" thickBot="1" x14ac:dyDescent="0.35">
      <c r="C7" s="70" t="str">
        <f>'GRAND TOTALS'!C4</f>
        <v>Tara</v>
      </c>
      <c r="D7" s="177" t="str">
        <f>AI5</f>
        <v>W</v>
      </c>
      <c r="E7" s="177" t="str">
        <f>AI6</f>
        <v>S</v>
      </c>
      <c r="F7" s="91" t="str">
        <f>AI7</f>
        <v>T</v>
      </c>
      <c r="G7" s="91" t="str">
        <f>AI8</f>
        <v>U</v>
      </c>
      <c r="H7" s="91" t="str">
        <f>AI9</f>
        <v>B</v>
      </c>
      <c r="I7" s="91"/>
      <c r="J7" s="91" t="str">
        <f>AI10</f>
        <v>C</v>
      </c>
      <c r="K7" s="91" t="str">
        <f>AI11</f>
        <v>P</v>
      </c>
      <c r="L7" s="91" t="str">
        <f>AI12</f>
        <v>S</v>
      </c>
      <c r="M7" s="91" t="str">
        <f>AI13</f>
        <v>T</v>
      </c>
      <c r="N7" s="91" t="str">
        <f>AI14</f>
        <v>M</v>
      </c>
      <c r="O7" s="91" t="str">
        <f>AI15</f>
        <v>J</v>
      </c>
      <c r="P7" s="91" t="str">
        <f>AI16</f>
        <v>C</v>
      </c>
      <c r="Q7" s="91" t="str">
        <f>AI17</f>
        <v>B</v>
      </c>
      <c r="R7" s="91" t="str">
        <f>AI18</f>
        <v>H</v>
      </c>
      <c r="S7" s="91" t="str">
        <f>AI19</f>
        <v>D</v>
      </c>
      <c r="T7" s="91" t="str">
        <f>AI20</f>
        <v>D</v>
      </c>
      <c r="U7" s="91" t="str">
        <f>AI21</f>
        <v>R</v>
      </c>
      <c r="V7" s="91" t="str">
        <f>AI22</f>
        <v>S</v>
      </c>
      <c r="W7" s="181" t="str">
        <f>AI23</f>
        <v/>
      </c>
      <c r="X7" s="181" t="str">
        <f>AI24</f>
        <v/>
      </c>
      <c r="Y7" s="91" t="str">
        <f>AI25</f>
        <v>D</v>
      </c>
      <c r="Z7" s="91">
        <f t="shared" si="0"/>
        <v>13</v>
      </c>
      <c r="AA7" s="91" t="str">
        <f>AI26</f>
        <v>43</v>
      </c>
      <c r="AC7" s="21">
        <f>Z7+'Week 6'!AC7</f>
        <v>57</v>
      </c>
      <c r="AG7" s="142" t="str">
        <f t="shared" si="1"/>
        <v>T</v>
      </c>
      <c r="AH7" s="142" t="str">
        <f t="shared" si="1"/>
        <v>T</v>
      </c>
      <c r="AI7" s="142" t="str">
        <f t="shared" si="1"/>
        <v>T</v>
      </c>
      <c r="AJ7" s="142" t="str">
        <f t="shared" si="1"/>
        <v>T</v>
      </c>
      <c r="AK7" s="142" t="str">
        <f t="shared" si="1"/>
        <v>M</v>
      </c>
      <c r="AL7" s="142" t="str">
        <f t="shared" si="1"/>
        <v>T</v>
      </c>
      <c r="AM7" s="142" t="str">
        <f t="shared" si="1"/>
        <v>T</v>
      </c>
      <c r="AN7" s="142" t="str">
        <f t="shared" si="1"/>
        <v>M</v>
      </c>
      <c r="AO7" s="142" t="str">
        <f t="shared" si="1"/>
        <v>M</v>
      </c>
      <c r="AP7" s="142" t="str">
        <f t="shared" si="1"/>
        <v>M</v>
      </c>
      <c r="AQ7" s="142" t="str">
        <f t="shared" si="1"/>
        <v>T</v>
      </c>
      <c r="AR7" s="142" t="str">
        <f t="shared" si="1"/>
        <v>M</v>
      </c>
      <c r="AS7" s="142" t="str">
        <f t="shared" si="1"/>
        <v>T</v>
      </c>
      <c r="AT7" s="142" t="str">
        <f t="shared" si="1"/>
        <v>T</v>
      </c>
      <c r="AU7" s="142" t="str">
        <f t="shared" si="1"/>
        <v>T</v>
      </c>
      <c r="AV7" s="142" t="str">
        <f t="shared" si="1"/>
        <v>M</v>
      </c>
      <c r="AW7" s="142" t="str">
        <f t="shared" si="2"/>
        <v>T</v>
      </c>
      <c r="AX7" s="142" t="str">
        <f t="shared" si="2"/>
        <v/>
      </c>
      <c r="AY7" s="142" t="str">
        <f t="shared" si="2"/>
        <v>T</v>
      </c>
      <c r="AZ7" s="142" t="str">
        <f t="shared" si="2"/>
        <v>T</v>
      </c>
      <c r="BA7" s="81"/>
      <c r="BB7" s="169" t="s">
        <v>129</v>
      </c>
      <c r="BC7" s="169" t="s">
        <v>129</v>
      </c>
      <c r="BD7" s="169" t="s">
        <v>129</v>
      </c>
      <c r="BE7" s="169" t="s">
        <v>129</v>
      </c>
      <c r="BF7" s="169" t="s">
        <v>123</v>
      </c>
      <c r="BG7" s="139" t="s">
        <v>129</v>
      </c>
      <c r="BH7" s="139" t="s">
        <v>129</v>
      </c>
      <c r="BI7" s="139" t="s">
        <v>123</v>
      </c>
      <c r="BJ7" s="139" t="s">
        <v>123</v>
      </c>
      <c r="BK7" s="169" t="s">
        <v>123</v>
      </c>
      <c r="BL7" s="169" t="s">
        <v>129</v>
      </c>
      <c r="BM7" s="169" t="s">
        <v>123</v>
      </c>
      <c r="BN7" s="169" t="s">
        <v>129</v>
      </c>
      <c r="BO7" s="139" t="s">
        <v>129</v>
      </c>
      <c r="BP7" s="139" t="s">
        <v>129</v>
      </c>
      <c r="BQ7" s="139" t="s">
        <v>123</v>
      </c>
      <c r="BR7" s="139" t="s">
        <v>129</v>
      </c>
      <c r="BS7" s="196"/>
      <c r="BT7" s="139" t="s">
        <v>129</v>
      </c>
      <c r="BU7" s="139" t="s">
        <v>129</v>
      </c>
      <c r="BV7" s="192">
        <v>0.125</v>
      </c>
      <c r="BW7" s="169" t="s">
        <v>123</v>
      </c>
      <c r="BX7" s="125"/>
      <c r="BY7" s="124"/>
    </row>
    <row r="8" spans="3:77" s="2" customFormat="1" ht="20.25" customHeight="1" thickBot="1" x14ac:dyDescent="0.35">
      <c r="C8" s="70" t="str">
        <f>'GRAND TOTALS'!C5</f>
        <v>Roger</v>
      </c>
      <c r="D8" s="91" t="str">
        <f>AJ5</f>
        <v>U</v>
      </c>
      <c r="E8" s="91" t="str">
        <f>AJ6</f>
        <v>T</v>
      </c>
      <c r="F8" s="91" t="str">
        <f>AJ7</f>
        <v>T</v>
      </c>
      <c r="G8" s="91" t="str">
        <f>AJ8</f>
        <v>U</v>
      </c>
      <c r="H8" s="91" t="str">
        <f>AJ9</f>
        <v>B</v>
      </c>
      <c r="I8" s="91"/>
      <c r="J8" s="91" t="str">
        <f>AJ10</f>
        <v>N</v>
      </c>
      <c r="K8" s="91" t="str">
        <f>AJ11</f>
        <v>P</v>
      </c>
      <c r="L8" s="91" t="str">
        <f>AJ12</f>
        <v>S</v>
      </c>
      <c r="M8" s="91" t="str">
        <f>AJ13</f>
        <v>T</v>
      </c>
      <c r="N8" s="91" t="str">
        <f>AJ14</f>
        <v>M</v>
      </c>
      <c r="O8" s="91" t="str">
        <f>AJ15</f>
        <v>J</v>
      </c>
      <c r="P8" s="91" t="str">
        <f>AJ16</f>
        <v>C</v>
      </c>
      <c r="Q8" s="91" t="str">
        <f>AJ17</f>
        <v>B</v>
      </c>
      <c r="R8" s="91" t="str">
        <f>AJ18</f>
        <v>H</v>
      </c>
      <c r="S8" s="91" t="str">
        <f>AJ19</f>
        <v>D</v>
      </c>
      <c r="T8" s="91" t="str">
        <f>AJ20</f>
        <v>G</v>
      </c>
      <c r="U8" s="91" t="str">
        <f>AJ21</f>
        <v>R</v>
      </c>
      <c r="V8" s="91" t="str">
        <f>AJ22</f>
        <v>S</v>
      </c>
      <c r="W8" s="181" t="str">
        <f>AJ23</f>
        <v/>
      </c>
      <c r="X8" s="181" t="str">
        <f>AJ24</f>
        <v/>
      </c>
      <c r="Y8" s="91" t="str">
        <f>AJ25</f>
        <v>D</v>
      </c>
      <c r="Z8" s="91">
        <f t="shared" si="0"/>
        <v>9</v>
      </c>
      <c r="AA8" s="91" t="str">
        <f>AJ26</f>
        <v>46</v>
      </c>
      <c r="AC8" s="21">
        <f>Z8+'Week 6'!AC8</f>
        <v>60</v>
      </c>
      <c r="AG8" s="142" t="str">
        <f t="shared" si="1"/>
        <v>U</v>
      </c>
      <c r="AH8" s="142" t="str">
        <f t="shared" si="1"/>
        <v>U</v>
      </c>
      <c r="AI8" s="142" t="str">
        <f t="shared" si="1"/>
        <v>U</v>
      </c>
      <c r="AJ8" s="142" t="str">
        <f t="shared" si="1"/>
        <v>U</v>
      </c>
      <c r="AK8" s="142" t="str">
        <f t="shared" si="1"/>
        <v>H</v>
      </c>
      <c r="AL8" s="142" t="str">
        <f t="shared" si="1"/>
        <v>U</v>
      </c>
      <c r="AM8" s="142" t="str">
        <f t="shared" si="1"/>
        <v>U</v>
      </c>
      <c r="AN8" s="142" t="str">
        <f t="shared" si="1"/>
        <v>U</v>
      </c>
      <c r="AO8" s="142" t="str">
        <f t="shared" si="1"/>
        <v>H</v>
      </c>
      <c r="AP8" s="142" t="str">
        <f t="shared" si="1"/>
        <v>U</v>
      </c>
      <c r="AQ8" s="142" t="str">
        <f t="shared" si="1"/>
        <v>U</v>
      </c>
      <c r="AR8" s="142" t="str">
        <f t="shared" si="1"/>
        <v>H</v>
      </c>
      <c r="AS8" s="142" t="str">
        <f t="shared" si="1"/>
        <v>U</v>
      </c>
      <c r="AT8" s="142" t="str">
        <f t="shared" si="1"/>
        <v>U</v>
      </c>
      <c r="AU8" s="142" t="str">
        <f t="shared" si="1"/>
        <v>U</v>
      </c>
      <c r="AV8" s="142" t="str">
        <f t="shared" si="1"/>
        <v>U</v>
      </c>
      <c r="AW8" s="142" t="str">
        <f t="shared" si="2"/>
        <v>U</v>
      </c>
      <c r="AX8" s="142" t="str">
        <f t="shared" si="2"/>
        <v/>
      </c>
      <c r="AY8" s="142" t="str">
        <f t="shared" si="2"/>
        <v>U</v>
      </c>
      <c r="AZ8" s="142" t="str">
        <f t="shared" si="2"/>
        <v>H</v>
      </c>
      <c r="BA8" s="81"/>
      <c r="BB8" s="169" t="s">
        <v>171</v>
      </c>
      <c r="BC8" s="169" t="s">
        <v>171</v>
      </c>
      <c r="BD8" s="169" t="s">
        <v>171</v>
      </c>
      <c r="BE8" s="169" t="s">
        <v>171</v>
      </c>
      <c r="BF8" s="169" t="s">
        <v>138</v>
      </c>
      <c r="BG8" s="139" t="s">
        <v>171</v>
      </c>
      <c r="BH8" s="139" t="s">
        <v>171</v>
      </c>
      <c r="BI8" s="139" t="s">
        <v>171</v>
      </c>
      <c r="BJ8" s="139" t="s">
        <v>138</v>
      </c>
      <c r="BK8" s="169" t="s">
        <v>171</v>
      </c>
      <c r="BL8" s="169" t="s">
        <v>171</v>
      </c>
      <c r="BM8" s="169" t="s">
        <v>138</v>
      </c>
      <c r="BN8" s="169" t="s">
        <v>171</v>
      </c>
      <c r="BO8" s="139" t="s">
        <v>171</v>
      </c>
      <c r="BP8" s="139" t="s">
        <v>171</v>
      </c>
      <c r="BQ8" s="139" t="s">
        <v>171</v>
      </c>
      <c r="BR8" s="139" t="s">
        <v>171</v>
      </c>
      <c r="BS8" s="196"/>
      <c r="BT8" s="139" t="s">
        <v>171</v>
      </c>
      <c r="BU8" s="139" t="s">
        <v>138</v>
      </c>
      <c r="BV8" s="192">
        <v>0.16666666666666666</v>
      </c>
      <c r="BW8" s="169" t="s">
        <v>138</v>
      </c>
      <c r="BX8" s="125"/>
      <c r="BY8" s="124"/>
    </row>
    <row r="9" spans="3:77" s="2" customFormat="1" ht="20.25" customHeight="1" thickBot="1" x14ac:dyDescent="0.35">
      <c r="C9" s="70" t="str">
        <f>'GRAND TOTALS'!C6</f>
        <v>Jeanne</v>
      </c>
      <c r="D9" s="91" t="str">
        <f>AK5</f>
        <v>U</v>
      </c>
      <c r="E9" s="91" t="str">
        <f>AK6</f>
        <v>T</v>
      </c>
      <c r="F9" s="177" t="str">
        <f>AK7</f>
        <v>M</v>
      </c>
      <c r="G9" s="177" t="str">
        <f>AK8</f>
        <v>H</v>
      </c>
      <c r="H9" s="177" t="str">
        <f>AK9</f>
        <v>R</v>
      </c>
      <c r="I9" s="91"/>
      <c r="J9" s="91" t="str">
        <f>AK10</f>
        <v>C</v>
      </c>
      <c r="K9" s="91" t="str">
        <f>AK11</f>
        <v>P</v>
      </c>
      <c r="L9" s="177" t="str">
        <f>AK12</f>
        <v>A</v>
      </c>
      <c r="M9" s="91" t="str">
        <f>AK13</f>
        <v>C</v>
      </c>
      <c r="N9" s="91" t="str">
        <f>AK14</f>
        <v>M</v>
      </c>
      <c r="O9" s="177" t="str">
        <f>AK15</f>
        <v>M</v>
      </c>
      <c r="P9" s="91" t="str">
        <f>AK16</f>
        <v>C</v>
      </c>
      <c r="Q9" s="91" t="str">
        <f>AK17</f>
        <v>C</v>
      </c>
      <c r="R9" s="91" t="str">
        <f>AK18</f>
        <v>H</v>
      </c>
      <c r="S9" s="177" t="str">
        <f>AK19</f>
        <v>A</v>
      </c>
      <c r="T9" s="91" t="str">
        <f>AK20</f>
        <v>G</v>
      </c>
      <c r="U9" s="91" t="str">
        <f>AK21</f>
        <v>R</v>
      </c>
      <c r="V9" s="91" t="str">
        <f>AK22</f>
        <v>S</v>
      </c>
      <c r="W9" s="181" t="str">
        <f>AK23</f>
        <v/>
      </c>
      <c r="X9" s="181" t="str">
        <f>AK24</f>
        <v/>
      </c>
      <c r="Y9" s="91" t="str">
        <f>AK25</f>
        <v>P</v>
      </c>
      <c r="Z9" s="91">
        <f t="shared" si="0"/>
        <v>9</v>
      </c>
      <c r="AA9" s="91" t="str">
        <f>AK26</f>
        <v>45</v>
      </c>
      <c r="AC9" s="21">
        <f>Z9+'Week 6'!AC9</f>
        <v>50</v>
      </c>
      <c r="AG9" s="142" t="str">
        <f t="shared" si="1"/>
        <v>B</v>
      </c>
      <c r="AH9" s="142" t="str">
        <f t="shared" si="1"/>
        <v>B</v>
      </c>
      <c r="AI9" s="142" t="str">
        <f t="shared" si="1"/>
        <v>B</v>
      </c>
      <c r="AJ9" s="142" t="str">
        <f t="shared" si="1"/>
        <v>B</v>
      </c>
      <c r="AK9" s="142" t="str">
        <f t="shared" si="1"/>
        <v>R</v>
      </c>
      <c r="AL9" s="142" t="str">
        <f t="shared" si="1"/>
        <v>B</v>
      </c>
      <c r="AM9" s="142" t="str">
        <f t="shared" si="1"/>
        <v>B</v>
      </c>
      <c r="AN9" s="142" t="str">
        <f t="shared" si="1"/>
        <v>R</v>
      </c>
      <c r="AO9" s="142" t="str">
        <f t="shared" si="1"/>
        <v>R</v>
      </c>
      <c r="AP9" s="142" t="str">
        <f t="shared" si="1"/>
        <v>B</v>
      </c>
      <c r="AQ9" s="142" t="str">
        <f t="shared" si="1"/>
        <v>B</v>
      </c>
      <c r="AR9" s="142" t="str">
        <f t="shared" si="1"/>
        <v>B</v>
      </c>
      <c r="AS9" s="142" t="str">
        <f t="shared" si="1"/>
        <v>B</v>
      </c>
      <c r="AT9" s="142" t="str">
        <f t="shared" si="1"/>
        <v>B</v>
      </c>
      <c r="AU9" s="142" t="str">
        <f t="shared" si="1"/>
        <v>B</v>
      </c>
      <c r="AV9" s="142" t="str">
        <f t="shared" si="1"/>
        <v>B</v>
      </c>
      <c r="AW9" s="142" t="str">
        <f t="shared" si="2"/>
        <v>B</v>
      </c>
      <c r="AX9" s="142" t="str">
        <f t="shared" si="2"/>
        <v/>
      </c>
      <c r="AY9" s="142" t="str">
        <f t="shared" si="2"/>
        <v>B</v>
      </c>
      <c r="AZ9" s="142" t="str">
        <f t="shared" si="2"/>
        <v>B</v>
      </c>
      <c r="BA9" s="81"/>
      <c r="BB9" s="169" t="s">
        <v>124</v>
      </c>
      <c r="BC9" s="169" t="s">
        <v>124</v>
      </c>
      <c r="BD9" s="169" t="s">
        <v>124</v>
      </c>
      <c r="BE9" s="169" t="s">
        <v>124</v>
      </c>
      <c r="BF9" s="169" t="s">
        <v>136</v>
      </c>
      <c r="BG9" s="139" t="s">
        <v>124</v>
      </c>
      <c r="BH9" s="139" t="s">
        <v>124</v>
      </c>
      <c r="BI9" s="139" t="s">
        <v>136</v>
      </c>
      <c r="BJ9" s="139" t="s">
        <v>136</v>
      </c>
      <c r="BK9" s="169" t="s">
        <v>124</v>
      </c>
      <c r="BL9" s="169" t="s">
        <v>124</v>
      </c>
      <c r="BM9" s="169" t="s">
        <v>124</v>
      </c>
      <c r="BN9" s="169" t="s">
        <v>124</v>
      </c>
      <c r="BO9" s="139" t="s">
        <v>124</v>
      </c>
      <c r="BP9" s="139" t="s">
        <v>124</v>
      </c>
      <c r="BQ9" s="139" t="s">
        <v>124</v>
      </c>
      <c r="BR9" s="139" t="s">
        <v>124</v>
      </c>
      <c r="BS9" s="196"/>
      <c r="BT9" s="139" t="s">
        <v>124</v>
      </c>
      <c r="BU9" s="139" t="s">
        <v>124</v>
      </c>
      <c r="BV9" s="192">
        <v>0.20833333333333334</v>
      </c>
      <c r="BW9" s="169" t="s">
        <v>124</v>
      </c>
      <c r="BX9" s="125"/>
      <c r="BY9" s="124"/>
    </row>
    <row r="10" spans="3:77" s="2" customFormat="1" ht="20.25" customHeight="1" thickBot="1" x14ac:dyDescent="0.35">
      <c r="C10" s="70" t="str">
        <f>'GRAND TOTALS'!C7</f>
        <v>Jackie</v>
      </c>
      <c r="D10" s="91" t="str">
        <f>AL5</f>
        <v/>
      </c>
      <c r="E10" s="177" t="str">
        <f>AL6</f>
        <v>S</v>
      </c>
      <c r="F10" s="91" t="str">
        <f>AL7</f>
        <v>T</v>
      </c>
      <c r="G10" s="91" t="str">
        <f>AL8</f>
        <v>U</v>
      </c>
      <c r="H10" s="91" t="str">
        <f>AL9</f>
        <v>B</v>
      </c>
      <c r="I10" s="91"/>
      <c r="J10" s="91" t="str">
        <f>AL10</f>
        <v>C</v>
      </c>
      <c r="K10" s="177" t="str">
        <f>AL11</f>
        <v>N</v>
      </c>
      <c r="L10" s="177" t="str">
        <f>AL12</f>
        <v>A</v>
      </c>
      <c r="M10" s="91" t="str">
        <f>AL13</f>
        <v>T</v>
      </c>
      <c r="N10" s="91" t="str">
        <f>AL14</f>
        <v>M</v>
      </c>
      <c r="O10" s="91" t="str">
        <f>AL15</f>
        <v>J</v>
      </c>
      <c r="P10" s="91" t="str">
        <f>AL16</f>
        <v>C</v>
      </c>
      <c r="Q10" s="91" t="str">
        <f>AL17</f>
        <v>B</v>
      </c>
      <c r="R10" s="91" t="str">
        <f>AL18</f>
        <v>H</v>
      </c>
      <c r="S10" s="177" t="str">
        <f>AL19</f>
        <v>A</v>
      </c>
      <c r="T10" s="91" t="str">
        <f>AL20</f>
        <v>D</v>
      </c>
      <c r="U10" s="177" t="str">
        <f>AL21</f>
        <v>L</v>
      </c>
      <c r="V10" s="91" t="str">
        <f>AL22</f>
        <v>S</v>
      </c>
      <c r="W10" s="181" t="str">
        <f>AL23</f>
        <v/>
      </c>
      <c r="X10" s="181" t="str">
        <f>AL24</f>
        <v/>
      </c>
      <c r="Y10" s="91" t="str">
        <f>AL25</f>
        <v>P</v>
      </c>
      <c r="Z10" s="91">
        <f t="shared" si="0"/>
        <v>9</v>
      </c>
      <c r="AA10" s="91" t="str">
        <f>AL26</f>
        <v>46</v>
      </c>
      <c r="AC10" s="21">
        <f>Z10+'Week 6'!AC10</f>
        <v>50</v>
      </c>
      <c r="AG10" s="142" t="str">
        <f t="shared" si="1"/>
        <v>C</v>
      </c>
      <c r="AH10" s="142" t="str">
        <f t="shared" si="1"/>
        <v>C</v>
      </c>
      <c r="AI10" s="142" t="str">
        <f t="shared" si="1"/>
        <v>C</v>
      </c>
      <c r="AJ10" s="142" t="str">
        <f t="shared" si="1"/>
        <v>N</v>
      </c>
      <c r="AK10" s="142" t="str">
        <f t="shared" si="1"/>
        <v>C</v>
      </c>
      <c r="AL10" s="142" t="str">
        <f t="shared" si="1"/>
        <v>C</v>
      </c>
      <c r="AM10" s="142" t="str">
        <f t="shared" si="1"/>
        <v>C</v>
      </c>
      <c r="AN10" s="142" t="str">
        <f t="shared" si="1"/>
        <v>N</v>
      </c>
      <c r="AO10" s="142" t="str">
        <f t="shared" si="1"/>
        <v>C</v>
      </c>
      <c r="AP10" s="142" t="str">
        <f t="shared" si="1"/>
        <v>C</v>
      </c>
      <c r="AQ10" s="142" t="str">
        <f t="shared" si="1"/>
        <v>N</v>
      </c>
      <c r="AR10" s="142" t="str">
        <f t="shared" si="1"/>
        <v>N</v>
      </c>
      <c r="AS10" s="142" t="str">
        <f t="shared" si="1"/>
        <v>C</v>
      </c>
      <c r="AT10" s="142" t="str">
        <f t="shared" si="1"/>
        <v>C</v>
      </c>
      <c r="AU10" s="142" t="str">
        <f t="shared" si="1"/>
        <v>C</v>
      </c>
      <c r="AV10" s="142" t="str">
        <f t="shared" si="1"/>
        <v>C</v>
      </c>
      <c r="AW10" s="142" t="str">
        <f t="shared" si="2"/>
        <v>N</v>
      </c>
      <c r="AX10" s="142" t="str">
        <f t="shared" si="2"/>
        <v/>
      </c>
      <c r="AY10" s="142" t="str">
        <f t="shared" si="2"/>
        <v>C</v>
      </c>
      <c r="AZ10" s="142" t="str">
        <f t="shared" si="2"/>
        <v>C</v>
      </c>
      <c r="BA10" s="81"/>
      <c r="BB10" s="169" t="s">
        <v>135</v>
      </c>
      <c r="BC10" s="169" t="s">
        <v>135</v>
      </c>
      <c r="BD10" s="169" t="s">
        <v>135</v>
      </c>
      <c r="BE10" s="169" t="s">
        <v>133</v>
      </c>
      <c r="BF10" s="169" t="s">
        <v>135</v>
      </c>
      <c r="BG10" s="139" t="s">
        <v>135</v>
      </c>
      <c r="BH10" s="139" t="s">
        <v>135</v>
      </c>
      <c r="BI10" s="139" t="s">
        <v>133</v>
      </c>
      <c r="BJ10" s="139" t="s">
        <v>135</v>
      </c>
      <c r="BK10" s="169" t="s">
        <v>135</v>
      </c>
      <c r="BL10" s="169" t="s">
        <v>133</v>
      </c>
      <c r="BM10" s="169" t="s">
        <v>133</v>
      </c>
      <c r="BN10" s="169" t="s">
        <v>135</v>
      </c>
      <c r="BO10" s="139" t="s">
        <v>135</v>
      </c>
      <c r="BP10" s="139" t="s">
        <v>135</v>
      </c>
      <c r="BQ10" s="139" t="s">
        <v>135</v>
      </c>
      <c r="BR10" s="139" t="s">
        <v>133</v>
      </c>
      <c r="BS10" s="196"/>
      <c r="BT10" s="139" t="s">
        <v>135</v>
      </c>
      <c r="BU10" s="139" t="s">
        <v>135</v>
      </c>
      <c r="BV10" s="192">
        <v>0.5</v>
      </c>
      <c r="BW10" s="169" t="s">
        <v>133</v>
      </c>
      <c r="BX10" s="125"/>
      <c r="BY10" s="124"/>
    </row>
    <row r="11" spans="3:77" s="2" customFormat="1" ht="20.25" customHeight="1" thickBot="1" x14ac:dyDescent="0.35">
      <c r="C11" s="70" t="str">
        <f>'GRAND TOTALS'!C8</f>
        <v>Darla</v>
      </c>
      <c r="D11" s="91" t="str">
        <f>AM5</f>
        <v>U</v>
      </c>
      <c r="E11" s="91" t="str">
        <f>AM6</f>
        <v>T</v>
      </c>
      <c r="F11" s="91" t="str">
        <f>AM7</f>
        <v>T</v>
      </c>
      <c r="G11" s="91" t="str">
        <f>AM8</f>
        <v>U</v>
      </c>
      <c r="H11" s="91" t="str">
        <f>AM9</f>
        <v>B</v>
      </c>
      <c r="I11" s="91"/>
      <c r="J11" s="91" t="str">
        <f>AM10</f>
        <v>C</v>
      </c>
      <c r="K11" s="91" t="str">
        <f>AM11</f>
        <v>P</v>
      </c>
      <c r="L11" s="91" t="str">
        <f>AM12</f>
        <v>S</v>
      </c>
      <c r="M11" s="91" t="str">
        <f>AM13</f>
        <v>C</v>
      </c>
      <c r="N11" s="91" t="str">
        <f>AM14</f>
        <v>M</v>
      </c>
      <c r="O11" s="91" t="str">
        <f>AM15</f>
        <v>J</v>
      </c>
      <c r="P11" s="91" t="str">
        <f>AM16</f>
        <v>C</v>
      </c>
      <c r="Q11" s="91" t="str">
        <f>AM17</f>
        <v>B</v>
      </c>
      <c r="R11" s="177" t="str">
        <f>AM18</f>
        <v>G</v>
      </c>
      <c r="S11" s="91" t="str">
        <f>AM19</f>
        <v>D</v>
      </c>
      <c r="T11" s="91" t="str">
        <f>AM20</f>
        <v>D</v>
      </c>
      <c r="U11" s="91" t="str">
        <f>AM21</f>
        <v>R</v>
      </c>
      <c r="V11" s="91" t="str">
        <f>AM22</f>
        <v>S</v>
      </c>
      <c r="W11" s="181" t="str">
        <f>AM23</f>
        <v/>
      </c>
      <c r="X11" s="181" t="str">
        <f>AM24</f>
        <v/>
      </c>
      <c r="Y11" s="91" t="str">
        <f>AM25</f>
        <v>P</v>
      </c>
      <c r="Z11" s="91">
        <f t="shared" si="0"/>
        <v>12</v>
      </c>
      <c r="AA11" s="91" t="str">
        <f>AM26</f>
        <v>42</v>
      </c>
      <c r="AC11" s="21">
        <f>Z11+'Week 6'!AC11</f>
        <v>52</v>
      </c>
      <c r="AG11" s="142" t="str">
        <f t="shared" si="1"/>
        <v>P</v>
      </c>
      <c r="AH11" s="142" t="str">
        <f t="shared" si="1"/>
        <v>N</v>
      </c>
      <c r="AI11" s="142" t="str">
        <f t="shared" si="1"/>
        <v>P</v>
      </c>
      <c r="AJ11" s="142" t="str">
        <f t="shared" si="1"/>
        <v>P</v>
      </c>
      <c r="AK11" s="142" t="str">
        <f t="shared" si="1"/>
        <v>P</v>
      </c>
      <c r="AL11" s="142" t="str">
        <f t="shared" si="1"/>
        <v>N</v>
      </c>
      <c r="AM11" s="142" t="str">
        <f t="shared" si="1"/>
        <v>P</v>
      </c>
      <c r="AN11" s="142" t="str">
        <f t="shared" si="1"/>
        <v>P</v>
      </c>
      <c r="AO11" s="142" t="str">
        <f t="shared" si="1"/>
        <v>P</v>
      </c>
      <c r="AP11" s="142" t="str">
        <f t="shared" si="1"/>
        <v>P</v>
      </c>
      <c r="AQ11" s="142" t="str">
        <f t="shared" si="1"/>
        <v>P</v>
      </c>
      <c r="AR11" s="142" t="str">
        <f t="shared" si="1"/>
        <v>N</v>
      </c>
      <c r="AS11" s="142" t="str">
        <f t="shared" si="1"/>
        <v>P</v>
      </c>
      <c r="AT11" s="142" t="str">
        <f t="shared" si="1"/>
        <v>P</v>
      </c>
      <c r="AU11" s="142" t="str">
        <f t="shared" si="1"/>
        <v>P</v>
      </c>
      <c r="AV11" s="142" t="str">
        <f t="shared" si="1"/>
        <v>P</v>
      </c>
      <c r="AW11" s="142" t="str">
        <f t="shared" si="2"/>
        <v>P</v>
      </c>
      <c r="AX11" s="142" t="str">
        <f t="shared" si="2"/>
        <v/>
      </c>
      <c r="AY11" s="142" t="str">
        <f t="shared" si="2"/>
        <v>P</v>
      </c>
      <c r="AZ11" s="142" t="str">
        <f t="shared" si="2"/>
        <v>P</v>
      </c>
      <c r="BA11" s="81"/>
      <c r="BB11" s="169" t="s">
        <v>130</v>
      </c>
      <c r="BC11" s="169" t="s">
        <v>133</v>
      </c>
      <c r="BD11" s="169" t="s">
        <v>130</v>
      </c>
      <c r="BE11" s="169" t="s">
        <v>130</v>
      </c>
      <c r="BF11" s="169" t="s">
        <v>130</v>
      </c>
      <c r="BG11" s="139" t="s">
        <v>133</v>
      </c>
      <c r="BH11" s="139" t="s">
        <v>130</v>
      </c>
      <c r="BI11" s="139" t="s">
        <v>130</v>
      </c>
      <c r="BJ11" s="139" t="s">
        <v>130</v>
      </c>
      <c r="BK11" s="169" t="s">
        <v>130</v>
      </c>
      <c r="BL11" s="169" t="s">
        <v>130</v>
      </c>
      <c r="BM11" s="169" t="s">
        <v>133</v>
      </c>
      <c r="BN11" s="169" t="s">
        <v>130</v>
      </c>
      <c r="BO11" s="139" t="s">
        <v>130</v>
      </c>
      <c r="BP11" s="139" t="s">
        <v>130</v>
      </c>
      <c r="BQ11" s="139" t="s">
        <v>130</v>
      </c>
      <c r="BR11" s="139" t="s">
        <v>130</v>
      </c>
      <c r="BS11" s="196"/>
      <c r="BT11" s="139" t="s">
        <v>130</v>
      </c>
      <c r="BU11" s="139" t="s">
        <v>130</v>
      </c>
      <c r="BV11" s="192">
        <v>0.54166666666666663</v>
      </c>
      <c r="BW11" s="169" t="s">
        <v>133</v>
      </c>
      <c r="BX11" s="125"/>
      <c r="BY11" s="124"/>
    </row>
    <row r="12" spans="3:77" s="2" customFormat="1" ht="20.25" customHeight="1" thickBot="1" x14ac:dyDescent="0.35">
      <c r="C12" s="70" t="str">
        <f>'GRAND TOTALS'!C9</f>
        <v>Kieran</v>
      </c>
      <c r="D12" s="91" t="str">
        <f>AN5</f>
        <v>U</v>
      </c>
      <c r="E12" s="91" t="str">
        <f>AN6</f>
        <v>T</v>
      </c>
      <c r="F12" s="91" t="str">
        <f>AN7</f>
        <v>M</v>
      </c>
      <c r="G12" s="91" t="str">
        <f>AN8</f>
        <v>U</v>
      </c>
      <c r="H12" s="91" t="str">
        <f>AN9</f>
        <v>R</v>
      </c>
      <c r="I12" s="91"/>
      <c r="J12" s="91" t="str">
        <f>AN10</f>
        <v>N</v>
      </c>
      <c r="K12" s="91" t="str">
        <f>AN11</f>
        <v>P</v>
      </c>
      <c r="L12" s="91" t="str">
        <f>AN12</f>
        <v>S</v>
      </c>
      <c r="M12" s="91" t="str">
        <f>AN13</f>
        <v>C</v>
      </c>
      <c r="N12" s="91" t="str">
        <f>AN14</f>
        <v>M</v>
      </c>
      <c r="O12" s="91" t="str">
        <f>AN15</f>
        <v>J</v>
      </c>
      <c r="P12" s="91" t="str">
        <f>AN16</f>
        <v>C</v>
      </c>
      <c r="Q12" s="91" t="str">
        <f>AN17</f>
        <v>B</v>
      </c>
      <c r="R12" s="91" t="str">
        <f>AN18</f>
        <v>G</v>
      </c>
      <c r="S12" s="91" t="str">
        <f>AN19</f>
        <v>D</v>
      </c>
      <c r="T12" s="91" t="str">
        <f>AN20</f>
        <v>G</v>
      </c>
      <c r="U12" s="91" t="str">
        <f>AN21</f>
        <v>L</v>
      </c>
      <c r="V12" s="91" t="str">
        <f>AN22</f>
        <v>K</v>
      </c>
      <c r="W12" s="181" t="str">
        <f>AN23</f>
        <v/>
      </c>
      <c r="X12" s="181" t="str">
        <f>AN24</f>
        <v/>
      </c>
      <c r="Y12" s="91" t="str">
        <f>AN25</f>
        <v>D</v>
      </c>
      <c r="Z12" s="91">
        <f t="shared" si="0"/>
        <v>7</v>
      </c>
      <c r="AA12" s="91" t="str">
        <f>AN26</f>
        <v>49</v>
      </c>
      <c r="AC12" s="21">
        <f>Z12+'Week 6'!AC12</f>
        <v>47</v>
      </c>
      <c r="AG12" s="142" t="str">
        <f t="shared" si="1"/>
        <v>S</v>
      </c>
      <c r="AH12" s="142" t="str">
        <f t="shared" si="1"/>
        <v>A</v>
      </c>
      <c r="AI12" s="142" t="str">
        <f t="shared" si="1"/>
        <v>S</v>
      </c>
      <c r="AJ12" s="142" t="str">
        <f t="shared" si="1"/>
        <v>S</v>
      </c>
      <c r="AK12" s="142" t="str">
        <f t="shared" si="1"/>
        <v>A</v>
      </c>
      <c r="AL12" s="142" t="str">
        <f t="shared" si="1"/>
        <v>A</v>
      </c>
      <c r="AM12" s="142" t="str">
        <f t="shared" si="1"/>
        <v>S</v>
      </c>
      <c r="AN12" s="142" t="str">
        <f t="shared" si="1"/>
        <v>S</v>
      </c>
      <c r="AO12" s="142" t="str">
        <f t="shared" si="1"/>
        <v>S</v>
      </c>
      <c r="AP12" s="142" t="str">
        <f t="shared" si="1"/>
        <v>S</v>
      </c>
      <c r="AQ12" s="142" t="str">
        <f t="shared" si="1"/>
        <v>S</v>
      </c>
      <c r="AR12" s="142" t="str">
        <f t="shared" si="1"/>
        <v>A</v>
      </c>
      <c r="AS12" s="142" t="str">
        <f t="shared" si="1"/>
        <v>S</v>
      </c>
      <c r="AT12" s="142" t="str">
        <f t="shared" si="1"/>
        <v>S</v>
      </c>
      <c r="AU12" s="142" t="str">
        <f t="shared" si="1"/>
        <v>S</v>
      </c>
      <c r="AV12" s="142" t="str">
        <f t="shared" si="1"/>
        <v>S</v>
      </c>
      <c r="AW12" s="142" t="str">
        <f t="shared" si="2"/>
        <v>S</v>
      </c>
      <c r="AX12" s="142" t="str">
        <f t="shared" si="2"/>
        <v/>
      </c>
      <c r="AY12" s="142" t="str">
        <f t="shared" si="2"/>
        <v>A</v>
      </c>
      <c r="AZ12" s="142" t="str">
        <f t="shared" si="2"/>
        <v>A</v>
      </c>
      <c r="BA12" s="81"/>
      <c r="BB12" s="169" t="s">
        <v>131</v>
      </c>
      <c r="BC12" s="169" t="s">
        <v>140</v>
      </c>
      <c r="BD12" s="169" t="s">
        <v>131</v>
      </c>
      <c r="BE12" s="169" t="s">
        <v>131</v>
      </c>
      <c r="BF12" s="169" t="s">
        <v>140</v>
      </c>
      <c r="BG12" s="139" t="s">
        <v>140</v>
      </c>
      <c r="BH12" s="139" t="s">
        <v>131</v>
      </c>
      <c r="BI12" s="139" t="s">
        <v>131</v>
      </c>
      <c r="BJ12" s="139" t="s">
        <v>131</v>
      </c>
      <c r="BK12" s="169" t="s">
        <v>131</v>
      </c>
      <c r="BL12" s="169" t="s">
        <v>131</v>
      </c>
      <c r="BM12" s="169" t="s">
        <v>140</v>
      </c>
      <c r="BN12" s="169" t="s">
        <v>131</v>
      </c>
      <c r="BO12" s="139" t="s">
        <v>131</v>
      </c>
      <c r="BP12" s="139" t="s">
        <v>131</v>
      </c>
      <c r="BQ12" s="139" t="s">
        <v>131</v>
      </c>
      <c r="BR12" s="139" t="s">
        <v>131</v>
      </c>
      <c r="BS12" s="196"/>
      <c r="BT12" s="139" t="s">
        <v>140</v>
      </c>
      <c r="BU12" s="139" t="s">
        <v>140</v>
      </c>
      <c r="BV12" s="192">
        <v>0.58333333333333337</v>
      </c>
      <c r="BW12" s="169" t="s">
        <v>140</v>
      </c>
      <c r="BX12" s="125"/>
      <c r="BY12" s="124"/>
    </row>
    <row r="13" spans="3:77" s="2" customFormat="1" ht="20.25" customHeight="1" thickBot="1" x14ac:dyDescent="0.35">
      <c r="C13" s="70" t="str">
        <f>'GRAND TOTALS'!C10</f>
        <v>Kaidan</v>
      </c>
      <c r="D13" s="91" t="str">
        <f>AO5</f>
        <v>U</v>
      </c>
      <c r="E13" s="91" t="str">
        <f>AO6</f>
        <v>T</v>
      </c>
      <c r="F13" s="177" t="str">
        <f>AO7</f>
        <v>M</v>
      </c>
      <c r="G13" s="177" t="str">
        <f>AO8</f>
        <v>H</v>
      </c>
      <c r="H13" s="177" t="str">
        <f>AO9</f>
        <v>R</v>
      </c>
      <c r="I13" s="91"/>
      <c r="J13" s="91" t="str">
        <f>AO10</f>
        <v>C</v>
      </c>
      <c r="K13" s="91" t="str">
        <f>AO11</f>
        <v>P</v>
      </c>
      <c r="L13" s="91" t="str">
        <f>AO12</f>
        <v>S</v>
      </c>
      <c r="M13" s="91" t="str">
        <f>AO13</f>
        <v>T</v>
      </c>
      <c r="N13" s="91" t="str">
        <f>AO14</f>
        <v>M</v>
      </c>
      <c r="O13" s="91" t="str">
        <f>AO15</f>
        <v>J</v>
      </c>
      <c r="P13" s="91" t="str">
        <f>AO16</f>
        <v>C</v>
      </c>
      <c r="Q13" s="91" t="str">
        <f>AO17</f>
        <v>B</v>
      </c>
      <c r="R13" s="91" t="str">
        <f>AO18</f>
        <v>H</v>
      </c>
      <c r="S13" s="91" t="str">
        <f>AO19</f>
        <v>D</v>
      </c>
      <c r="T13" s="91" t="str">
        <f>AO20</f>
        <v>G</v>
      </c>
      <c r="U13" s="91" t="str">
        <f>AO21</f>
        <v>R</v>
      </c>
      <c r="V13" s="91" t="str">
        <f>AO22</f>
        <v>K</v>
      </c>
      <c r="W13" s="181" t="str">
        <f>AO23</f>
        <v/>
      </c>
      <c r="X13" s="181" t="str">
        <f>AO24</f>
        <v/>
      </c>
      <c r="Y13" s="91" t="str">
        <f>AO25</f>
        <v>D</v>
      </c>
      <c r="Z13" s="178">
        <f t="shared" si="0"/>
        <v>6</v>
      </c>
      <c r="AA13" s="91" t="str">
        <f>AO26</f>
        <v>43</v>
      </c>
      <c r="AC13" s="21">
        <f>Z13+'Week 6'!AC13</f>
        <v>54</v>
      </c>
      <c r="AG13" s="142" t="str">
        <f t="shared" si="1"/>
        <v>C</v>
      </c>
      <c r="AH13" s="142" t="str">
        <f t="shared" si="1"/>
        <v>C</v>
      </c>
      <c r="AI13" s="142" t="str">
        <f t="shared" si="1"/>
        <v>T</v>
      </c>
      <c r="AJ13" s="142" t="str">
        <f t="shared" si="1"/>
        <v>T</v>
      </c>
      <c r="AK13" s="142" t="str">
        <f t="shared" si="1"/>
        <v>C</v>
      </c>
      <c r="AL13" s="142" t="str">
        <f t="shared" si="1"/>
        <v>T</v>
      </c>
      <c r="AM13" s="142" t="str">
        <f t="shared" si="1"/>
        <v>C</v>
      </c>
      <c r="AN13" s="142" t="str">
        <f t="shared" si="1"/>
        <v>C</v>
      </c>
      <c r="AO13" s="142" t="str">
        <f t="shared" si="1"/>
        <v>T</v>
      </c>
      <c r="AP13" s="142" t="str">
        <f t="shared" si="1"/>
        <v>C</v>
      </c>
      <c r="AQ13" s="142" t="str">
        <f t="shared" si="1"/>
        <v>T</v>
      </c>
      <c r="AR13" s="142" t="str">
        <f t="shared" si="1"/>
        <v>C</v>
      </c>
      <c r="AS13" s="142" t="str">
        <f t="shared" si="1"/>
        <v>C</v>
      </c>
      <c r="AT13" s="142" t="str">
        <f t="shared" si="1"/>
        <v>C</v>
      </c>
      <c r="AU13" s="142" t="str">
        <f t="shared" si="1"/>
        <v>T</v>
      </c>
      <c r="AV13" s="142" t="str">
        <f t="shared" si="1"/>
        <v>C</v>
      </c>
      <c r="AW13" s="142" t="str">
        <f t="shared" si="2"/>
        <v>C</v>
      </c>
      <c r="AX13" s="142" t="str">
        <f t="shared" si="2"/>
        <v/>
      </c>
      <c r="AY13" s="142" t="str">
        <f t="shared" si="2"/>
        <v>C</v>
      </c>
      <c r="AZ13" s="142" t="str">
        <f t="shared" si="2"/>
        <v>T</v>
      </c>
      <c r="BA13" s="81"/>
      <c r="BB13" s="169" t="s">
        <v>135</v>
      </c>
      <c r="BC13" s="169" t="s">
        <v>135</v>
      </c>
      <c r="BD13" s="169" t="s">
        <v>129</v>
      </c>
      <c r="BE13" s="169" t="s">
        <v>129</v>
      </c>
      <c r="BF13" s="169" t="s">
        <v>135</v>
      </c>
      <c r="BG13" s="139" t="s">
        <v>129</v>
      </c>
      <c r="BH13" s="139" t="s">
        <v>135</v>
      </c>
      <c r="BI13" s="139" t="s">
        <v>135</v>
      </c>
      <c r="BJ13" s="139" t="s">
        <v>129</v>
      </c>
      <c r="BK13" s="169" t="s">
        <v>135</v>
      </c>
      <c r="BL13" s="169" t="s">
        <v>129</v>
      </c>
      <c r="BM13" s="169" t="s">
        <v>135</v>
      </c>
      <c r="BN13" s="169" t="s">
        <v>135</v>
      </c>
      <c r="BO13" s="139" t="s">
        <v>135</v>
      </c>
      <c r="BP13" s="139" t="s">
        <v>129</v>
      </c>
      <c r="BQ13" s="139" t="s">
        <v>135</v>
      </c>
      <c r="BR13" s="139" t="s">
        <v>135</v>
      </c>
      <c r="BS13" s="196"/>
      <c r="BT13" s="139" t="s">
        <v>135</v>
      </c>
      <c r="BU13" s="139" t="s">
        <v>129</v>
      </c>
      <c r="BV13" s="192">
        <v>0.625</v>
      </c>
      <c r="BW13" s="169" t="s">
        <v>135</v>
      </c>
      <c r="BX13" s="125"/>
      <c r="BY13" s="124"/>
    </row>
    <row r="14" spans="3:77" s="2" customFormat="1" ht="20.25" customHeight="1" thickBot="1" x14ac:dyDescent="0.35">
      <c r="C14" s="70" t="str">
        <f>'GRAND TOTALS'!C11</f>
        <v>Jim</v>
      </c>
      <c r="D14" s="91" t="str">
        <f>AP5</f>
        <v>W</v>
      </c>
      <c r="E14" s="91" t="str">
        <f>AP6</f>
        <v>T</v>
      </c>
      <c r="F14" s="177" t="str">
        <f>AP7</f>
        <v>M</v>
      </c>
      <c r="G14" s="91" t="str">
        <f>AP8</f>
        <v>U</v>
      </c>
      <c r="H14" s="91" t="str">
        <f>AP9</f>
        <v>B</v>
      </c>
      <c r="I14" s="91"/>
      <c r="J14" s="91" t="str">
        <f>AP10</f>
        <v>C</v>
      </c>
      <c r="K14" s="91" t="str">
        <f>AP11</f>
        <v>P</v>
      </c>
      <c r="L14" s="91" t="str">
        <f>AP12</f>
        <v>S</v>
      </c>
      <c r="M14" s="91" t="str">
        <f>AP13</f>
        <v>C</v>
      </c>
      <c r="N14" s="91" t="str">
        <f>AP14</f>
        <v>M</v>
      </c>
      <c r="O14" s="91" t="str">
        <f>AP15</f>
        <v>J</v>
      </c>
      <c r="P14" s="177" t="str">
        <f>AP16</f>
        <v>T</v>
      </c>
      <c r="Q14" s="91" t="str">
        <f>AP17</f>
        <v>C</v>
      </c>
      <c r="R14" s="91" t="str">
        <f>AP18</f>
        <v>H</v>
      </c>
      <c r="S14" s="91" t="str">
        <f>AP19</f>
        <v>D</v>
      </c>
      <c r="T14" s="91" t="str">
        <f>AP20</f>
        <v>D</v>
      </c>
      <c r="U14" s="177" t="str">
        <f>AP21</f>
        <v>L</v>
      </c>
      <c r="V14" s="91" t="str">
        <f>AP22</f>
        <v>K</v>
      </c>
      <c r="W14" s="181" t="str">
        <f>AP23</f>
        <v/>
      </c>
      <c r="X14" s="181" t="str">
        <f>AP24</f>
        <v/>
      </c>
      <c r="Y14" s="91" t="str">
        <f>AP25</f>
        <v>D</v>
      </c>
      <c r="Z14" s="91">
        <f t="shared" si="0"/>
        <v>12</v>
      </c>
      <c r="AA14" s="91" t="str">
        <f>AP26</f>
        <v>41</v>
      </c>
      <c r="AC14" s="21">
        <f>Z14+'Week 6'!AC14</f>
        <v>55</v>
      </c>
      <c r="AG14" s="142" t="str">
        <f t="shared" si="1"/>
        <v>M</v>
      </c>
      <c r="AH14" s="142" t="str">
        <f t="shared" si="1"/>
        <v>M</v>
      </c>
      <c r="AI14" s="142" t="str">
        <f t="shared" si="1"/>
        <v>M</v>
      </c>
      <c r="AJ14" s="142" t="str">
        <f t="shared" si="1"/>
        <v>M</v>
      </c>
      <c r="AK14" s="142" t="str">
        <f t="shared" si="1"/>
        <v>M</v>
      </c>
      <c r="AL14" s="142" t="str">
        <f t="shared" si="1"/>
        <v>M</v>
      </c>
      <c r="AM14" s="142" t="str">
        <f t="shared" si="1"/>
        <v>M</v>
      </c>
      <c r="AN14" s="142" t="str">
        <f t="shared" si="1"/>
        <v>M</v>
      </c>
      <c r="AO14" s="142" t="str">
        <f t="shared" si="1"/>
        <v>M</v>
      </c>
      <c r="AP14" s="142" t="str">
        <f t="shared" si="1"/>
        <v>M</v>
      </c>
      <c r="AQ14" s="142" t="str">
        <f t="shared" si="1"/>
        <v>M</v>
      </c>
      <c r="AR14" s="142" t="str">
        <f t="shared" si="1"/>
        <v>I</v>
      </c>
      <c r="AS14" s="142" t="str">
        <f t="shared" si="1"/>
        <v>M</v>
      </c>
      <c r="AT14" s="142" t="str">
        <f t="shared" si="1"/>
        <v>M</v>
      </c>
      <c r="AU14" s="142" t="str">
        <f t="shared" si="1"/>
        <v>M</v>
      </c>
      <c r="AV14" s="142" t="str">
        <f t="shared" si="1"/>
        <v>M</v>
      </c>
      <c r="AW14" s="142" t="str">
        <f t="shared" si="2"/>
        <v>M</v>
      </c>
      <c r="AX14" s="142" t="str">
        <f t="shared" si="2"/>
        <v/>
      </c>
      <c r="AY14" s="142" t="str">
        <f t="shared" si="2"/>
        <v>M</v>
      </c>
      <c r="AZ14" s="142" t="str">
        <f t="shared" si="2"/>
        <v>M</v>
      </c>
      <c r="BA14" s="81"/>
      <c r="BB14" s="169" t="s">
        <v>123</v>
      </c>
      <c r="BC14" s="169" t="s">
        <v>123</v>
      </c>
      <c r="BD14" s="169" t="s">
        <v>123</v>
      </c>
      <c r="BE14" s="169" t="s">
        <v>123</v>
      </c>
      <c r="BF14" s="169" t="s">
        <v>123</v>
      </c>
      <c r="BG14" s="139" t="s">
        <v>123</v>
      </c>
      <c r="BH14" s="139" t="s">
        <v>123</v>
      </c>
      <c r="BI14" s="139" t="s">
        <v>123</v>
      </c>
      <c r="BJ14" s="139" t="s">
        <v>123</v>
      </c>
      <c r="BK14" s="169" t="s">
        <v>123</v>
      </c>
      <c r="BL14" s="169" t="s">
        <v>123</v>
      </c>
      <c r="BM14" s="169" t="s">
        <v>127</v>
      </c>
      <c r="BN14" s="169" t="s">
        <v>123</v>
      </c>
      <c r="BO14" s="139" t="s">
        <v>123</v>
      </c>
      <c r="BP14" s="139" t="s">
        <v>123</v>
      </c>
      <c r="BQ14" s="139" t="s">
        <v>123</v>
      </c>
      <c r="BR14" s="139" t="s">
        <v>123</v>
      </c>
      <c r="BS14" s="196"/>
      <c r="BT14" s="139" t="s">
        <v>123</v>
      </c>
      <c r="BU14" s="139" t="s">
        <v>123</v>
      </c>
      <c r="BV14" s="192">
        <v>0.66666666666666663</v>
      </c>
      <c r="BW14" s="169" t="s">
        <v>127</v>
      </c>
      <c r="BX14" s="125"/>
      <c r="BY14" s="124"/>
    </row>
    <row r="15" spans="3:77" s="2" customFormat="1" ht="20.25" customHeight="1" thickBot="1" x14ac:dyDescent="0.35">
      <c r="C15" s="70" t="str">
        <f>'GRAND TOTALS'!C12</f>
        <v>Lisa</v>
      </c>
      <c r="D15" s="91" t="str">
        <f>AQ5</f>
        <v>W</v>
      </c>
      <c r="E15" s="177" t="str">
        <f>AQ6</f>
        <v>S</v>
      </c>
      <c r="F15" s="91" t="str">
        <f>AQ7</f>
        <v>T</v>
      </c>
      <c r="G15" s="91" t="str">
        <f>AQ8</f>
        <v>U</v>
      </c>
      <c r="H15" s="91" t="str">
        <f>AQ9</f>
        <v>B</v>
      </c>
      <c r="I15" s="91"/>
      <c r="J15" s="91" t="str">
        <f>AQ10</f>
        <v>N</v>
      </c>
      <c r="K15" s="91" t="str">
        <f>AQ11</f>
        <v>P</v>
      </c>
      <c r="L15" s="91" t="str">
        <f>AQ12</f>
        <v>S</v>
      </c>
      <c r="M15" s="91" t="str">
        <f>AQ13</f>
        <v>T</v>
      </c>
      <c r="N15" s="91" t="str">
        <f>AQ14</f>
        <v>M</v>
      </c>
      <c r="O15" s="91" t="str">
        <f>AQ15</f>
        <v>J</v>
      </c>
      <c r="P15" s="91" t="str">
        <f>AQ16</f>
        <v>C</v>
      </c>
      <c r="Q15" s="91" t="str">
        <f>AQ17</f>
        <v>B</v>
      </c>
      <c r="R15" s="177" t="str">
        <f>AQ18</f>
        <v>G</v>
      </c>
      <c r="S15" s="91" t="str">
        <f>AQ19</f>
        <v>D</v>
      </c>
      <c r="T15" s="91" t="str">
        <f>AQ20</f>
        <v>G</v>
      </c>
      <c r="U15" s="91" t="str">
        <f>AQ21</f>
        <v>R</v>
      </c>
      <c r="V15" s="91" t="str">
        <f>AQ22</f>
        <v>K</v>
      </c>
      <c r="W15" s="181" t="str">
        <f>AQ23</f>
        <v/>
      </c>
      <c r="X15" s="181" t="str">
        <f>AQ24</f>
        <v/>
      </c>
      <c r="Y15" s="91" t="str">
        <f>AQ25</f>
        <v>P</v>
      </c>
      <c r="Z15" s="91">
        <f t="shared" si="0"/>
        <v>10</v>
      </c>
      <c r="AA15" s="91" t="str">
        <f>AQ26</f>
        <v>28</v>
      </c>
      <c r="AC15" s="21">
        <f>Z15+'Week 6'!AC15</f>
        <v>53</v>
      </c>
      <c r="AG15" s="142" t="str">
        <f t="shared" si="1"/>
        <v>J</v>
      </c>
      <c r="AH15" s="142" t="str">
        <f t="shared" si="1"/>
        <v>J</v>
      </c>
      <c r="AI15" s="142" t="str">
        <f t="shared" si="1"/>
        <v>J</v>
      </c>
      <c r="AJ15" s="142" t="str">
        <f t="shared" si="1"/>
        <v>J</v>
      </c>
      <c r="AK15" s="142" t="str">
        <f t="shared" si="1"/>
        <v>M</v>
      </c>
      <c r="AL15" s="142" t="str">
        <f t="shared" si="1"/>
        <v>J</v>
      </c>
      <c r="AM15" s="142" t="str">
        <f t="shared" si="1"/>
        <v>J</v>
      </c>
      <c r="AN15" s="142" t="str">
        <f t="shared" si="1"/>
        <v>J</v>
      </c>
      <c r="AO15" s="142" t="str">
        <f t="shared" si="1"/>
        <v>J</v>
      </c>
      <c r="AP15" s="142" t="str">
        <f t="shared" si="1"/>
        <v>J</v>
      </c>
      <c r="AQ15" s="142" t="str">
        <f t="shared" si="1"/>
        <v>J</v>
      </c>
      <c r="AR15" s="142" t="str">
        <f t="shared" si="1"/>
        <v>J</v>
      </c>
      <c r="AS15" s="142" t="str">
        <f t="shared" si="1"/>
        <v>J</v>
      </c>
      <c r="AT15" s="142" t="str">
        <f t="shared" si="1"/>
        <v>J</v>
      </c>
      <c r="AU15" s="142" t="str">
        <f t="shared" si="1"/>
        <v>J</v>
      </c>
      <c r="AV15" s="142" t="str">
        <f t="shared" si="1"/>
        <v>J</v>
      </c>
      <c r="AW15" s="142" t="str">
        <f t="shared" si="2"/>
        <v>J</v>
      </c>
      <c r="AX15" s="142" t="str">
        <f t="shared" si="2"/>
        <v/>
      </c>
      <c r="AY15" s="142" t="str">
        <f t="shared" si="2"/>
        <v>M</v>
      </c>
      <c r="AZ15" s="142" t="str">
        <f t="shared" si="2"/>
        <v>J</v>
      </c>
      <c r="BA15" s="81"/>
      <c r="BB15" s="169" t="s">
        <v>132</v>
      </c>
      <c r="BC15" s="169" t="s">
        <v>132</v>
      </c>
      <c r="BD15" s="169" t="s">
        <v>132</v>
      </c>
      <c r="BE15" s="169" t="s">
        <v>132</v>
      </c>
      <c r="BF15" s="169" t="s">
        <v>123</v>
      </c>
      <c r="BG15" s="139" t="s">
        <v>132</v>
      </c>
      <c r="BH15" s="139" t="s">
        <v>132</v>
      </c>
      <c r="BI15" s="139" t="s">
        <v>132</v>
      </c>
      <c r="BJ15" s="139" t="s">
        <v>132</v>
      </c>
      <c r="BK15" s="169" t="s">
        <v>132</v>
      </c>
      <c r="BL15" s="169" t="s">
        <v>132</v>
      </c>
      <c r="BM15" s="169" t="s">
        <v>132</v>
      </c>
      <c r="BN15" s="169" t="s">
        <v>132</v>
      </c>
      <c r="BO15" s="139" t="s">
        <v>132</v>
      </c>
      <c r="BP15" s="139" t="s">
        <v>132</v>
      </c>
      <c r="BQ15" s="139" t="s">
        <v>132</v>
      </c>
      <c r="BR15" s="139" t="s">
        <v>132</v>
      </c>
      <c r="BS15" s="196"/>
      <c r="BT15" s="139" t="s">
        <v>123</v>
      </c>
      <c r="BU15" s="139" t="s">
        <v>132</v>
      </c>
      <c r="BV15" s="192">
        <v>0.70833333333333337</v>
      </c>
      <c r="BW15" s="169" t="s">
        <v>132</v>
      </c>
      <c r="BX15" s="125"/>
      <c r="BY15" s="124"/>
    </row>
    <row r="16" spans="3:77" s="2" customFormat="1" ht="20.25" customHeight="1" thickBot="1" x14ac:dyDescent="0.35">
      <c r="C16" s="70" t="str">
        <f>'GRAND TOTALS'!C13</f>
        <v>Stuart</v>
      </c>
      <c r="D16" s="91" t="str">
        <f>AR5</f>
        <v>W</v>
      </c>
      <c r="E16" s="91" t="str">
        <f>AR6</f>
        <v>T</v>
      </c>
      <c r="F16" s="91" t="str">
        <f>AR7</f>
        <v>M</v>
      </c>
      <c r="G16" s="91" t="str">
        <f>AR8</f>
        <v>H</v>
      </c>
      <c r="H16" s="91" t="str">
        <f>AR9</f>
        <v>B</v>
      </c>
      <c r="I16" s="91"/>
      <c r="J16" s="91" t="str">
        <f>AR10</f>
        <v>N</v>
      </c>
      <c r="K16" s="91" t="str">
        <f>AR11</f>
        <v>N</v>
      </c>
      <c r="L16" s="91" t="str">
        <f>AR12</f>
        <v>A</v>
      </c>
      <c r="M16" s="91" t="str">
        <f>AR13</f>
        <v>C</v>
      </c>
      <c r="N16" s="91" t="str">
        <f>AR14</f>
        <v>I</v>
      </c>
      <c r="O16" s="91" t="str">
        <f>AR15</f>
        <v>J</v>
      </c>
      <c r="P16" s="91" t="str">
        <f>AR16</f>
        <v>C</v>
      </c>
      <c r="Q16" s="91" t="str">
        <f>AR17</f>
        <v>C</v>
      </c>
      <c r="R16" s="91" t="str">
        <f>AR18</f>
        <v>H</v>
      </c>
      <c r="S16" s="91" t="str">
        <f>AR19</f>
        <v>D</v>
      </c>
      <c r="T16" s="91" t="str">
        <f>AR20</f>
        <v>D</v>
      </c>
      <c r="U16" s="91" t="str">
        <f>AR21</f>
        <v>L</v>
      </c>
      <c r="V16" s="91" t="str">
        <f>AR22</f>
        <v>S</v>
      </c>
      <c r="W16" s="181" t="str">
        <f>AR23</f>
        <v/>
      </c>
      <c r="X16" s="181" t="str">
        <f>AR24</f>
        <v/>
      </c>
      <c r="Y16" s="91" t="str">
        <f>AR25</f>
        <v>D</v>
      </c>
      <c r="Z16" s="91">
        <f t="shared" si="0"/>
        <v>9</v>
      </c>
      <c r="AA16" s="91" t="str">
        <f>AR26</f>
        <v>38</v>
      </c>
      <c r="AC16" s="21">
        <f>Z16+'Week 6'!AC16</f>
        <v>47</v>
      </c>
      <c r="AG16" s="142" t="str">
        <f t="shared" si="1"/>
        <v>C</v>
      </c>
      <c r="AH16" s="142" t="str">
        <f t="shared" si="1"/>
        <v>C</v>
      </c>
      <c r="AI16" s="142" t="str">
        <f t="shared" si="1"/>
        <v>C</v>
      </c>
      <c r="AJ16" s="142" t="str">
        <f t="shared" si="1"/>
        <v>C</v>
      </c>
      <c r="AK16" s="142" t="str">
        <f t="shared" si="1"/>
        <v>C</v>
      </c>
      <c r="AL16" s="142" t="str">
        <f t="shared" si="1"/>
        <v>C</v>
      </c>
      <c r="AM16" s="142" t="str">
        <f t="shared" si="1"/>
        <v>C</v>
      </c>
      <c r="AN16" s="142" t="str">
        <f t="shared" si="1"/>
        <v>C</v>
      </c>
      <c r="AO16" s="142" t="str">
        <f t="shared" si="1"/>
        <v>C</v>
      </c>
      <c r="AP16" s="142" t="str">
        <f t="shared" si="1"/>
        <v>T</v>
      </c>
      <c r="AQ16" s="142" t="str">
        <f t="shared" si="1"/>
        <v>C</v>
      </c>
      <c r="AR16" s="142" t="str">
        <f t="shared" si="1"/>
        <v>C</v>
      </c>
      <c r="AS16" s="142" t="str">
        <f t="shared" si="1"/>
        <v>C</v>
      </c>
      <c r="AT16" s="142" t="str">
        <f t="shared" si="1"/>
        <v>C</v>
      </c>
      <c r="AU16" s="142" t="str">
        <f t="shared" si="1"/>
        <v>C</v>
      </c>
      <c r="AV16" s="142" t="str">
        <f t="shared" si="1"/>
        <v>C</v>
      </c>
      <c r="AW16" s="142" t="str">
        <f t="shared" si="2"/>
        <v>C</v>
      </c>
      <c r="AX16" s="142" t="str">
        <f t="shared" si="2"/>
        <v/>
      </c>
      <c r="AY16" s="142" t="str">
        <f t="shared" si="2"/>
        <v>T</v>
      </c>
      <c r="AZ16" s="142" t="str">
        <f t="shared" si="2"/>
        <v>C</v>
      </c>
      <c r="BA16" s="81"/>
      <c r="BB16" s="169" t="s">
        <v>135</v>
      </c>
      <c r="BC16" s="169" t="s">
        <v>135</v>
      </c>
      <c r="BD16" s="169" t="s">
        <v>135</v>
      </c>
      <c r="BE16" s="169" t="s">
        <v>135</v>
      </c>
      <c r="BF16" s="169" t="s">
        <v>135</v>
      </c>
      <c r="BG16" s="139" t="s">
        <v>135</v>
      </c>
      <c r="BH16" s="139" t="s">
        <v>135</v>
      </c>
      <c r="BI16" s="139" t="s">
        <v>135</v>
      </c>
      <c r="BJ16" s="139" t="s">
        <v>135</v>
      </c>
      <c r="BK16" s="169" t="s">
        <v>129</v>
      </c>
      <c r="BL16" s="169" t="s">
        <v>135</v>
      </c>
      <c r="BM16" s="169" t="s">
        <v>135</v>
      </c>
      <c r="BN16" s="169" t="s">
        <v>135</v>
      </c>
      <c r="BO16" s="139" t="s">
        <v>135</v>
      </c>
      <c r="BP16" s="139" t="s">
        <v>135</v>
      </c>
      <c r="BQ16" s="139" t="s">
        <v>135</v>
      </c>
      <c r="BR16" s="139" t="s">
        <v>135</v>
      </c>
      <c r="BS16" s="196"/>
      <c r="BT16" s="139" t="s">
        <v>129</v>
      </c>
      <c r="BU16" s="139" t="s">
        <v>135</v>
      </c>
      <c r="BV16" s="192">
        <v>0.75</v>
      </c>
      <c r="BW16" s="169" t="s">
        <v>135</v>
      </c>
      <c r="BX16" s="125"/>
      <c r="BY16" s="124"/>
    </row>
    <row r="17" spans="3:77" s="2" customFormat="1" ht="20.25" customHeight="1" thickBot="1" x14ac:dyDescent="0.35">
      <c r="C17" s="70" t="str">
        <f>'GRAND TOTALS'!C14</f>
        <v>Debbie</v>
      </c>
      <c r="D17" s="91" t="str">
        <f>AS5</f>
        <v>U</v>
      </c>
      <c r="E17" s="91" t="str">
        <f>AS6</f>
        <v>T</v>
      </c>
      <c r="F17" s="91" t="str">
        <f>AS7</f>
        <v>T</v>
      </c>
      <c r="G17" s="91" t="str">
        <f>AS8</f>
        <v>U</v>
      </c>
      <c r="H17" s="91" t="str">
        <f>AS9</f>
        <v>B</v>
      </c>
      <c r="I17" s="91"/>
      <c r="J17" s="91" t="str">
        <f>AS10</f>
        <v>C</v>
      </c>
      <c r="K17" s="91" t="str">
        <f>AS11</f>
        <v>P</v>
      </c>
      <c r="L17" s="91" t="str">
        <f>AS12</f>
        <v>S</v>
      </c>
      <c r="M17" s="91" t="str">
        <f>AS13</f>
        <v>C</v>
      </c>
      <c r="N17" s="91" t="str">
        <f>AS14</f>
        <v>M</v>
      </c>
      <c r="O17" s="91" t="str">
        <f>AS15</f>
        <v>J</v>
      </c>
      <c r="P17" s="91" t="str">
        <f>AS16</f>
        <v>C</v>
      </c>
      <c r="Q17" s="91" t="str">
        <f>AS17</f>
        <v>B</v>
      </c>
      <c r="R17" s="91" t="str">
        <f>AS18</f>
        <v>H</v>
      </c>
      <c r="S17" s="91" t="str">
        <f>AS19</f>
        <v>D</v>
      </c>
      <c r="T17" s="91" t="str">
        <f>AS20</f>
        <v>G</v>
      </c>
      <c r="U17" s="91" t="str">
        <f>AS21</f>
        <v>R</v>
      </c>
      <c r="V17" s="91" t="str">
        <f>AS22</f>
        <v>S</v>
      </c>
      <c r="W17" s="181" t="str">
        <f>AS23</f>
        <v/>
      </c>
      <c r="X17" s="181" t="str">
        <f>AS24</f>
        <v/>
      </c>
      <c r="Y17" s="91" t="str">
        <f>AS25</f>
        <v>P</v>
      </c>
      <c r="Z17" s="91">
        <f t="shared" si="0"/>
        <v>10</v>
      </c>
      <c r="AA17" s="91" t="str">
        <f>AS26</f>
        <v>44</v>
      </c>
      <c r="AC17" s="21">
        <f>Z17+'Week 6'!AC17</f>
        <v>56</v>
      </c>
      <c r="AG17" s="142" t="str">
        <f t="shared" si="1"/>
        <v>C</v>
      </c>
      <c r="AH17" s="142" t="str">
        <f t="shared" si="1"/>
        <v>B</v>
      </c>
      <c r="AI17" s="142" t="str">
        <f t="shared" si="1"/>
        <v>B</v>
      </c>
      <c r="AJ17" s="142" t="str">
        <f t="shared" si="1"/>
        <v>B</v>
      </c>
      <c r="AK17" s="142" t="str">
        <f t="shared" si="1"/>
        <v>C</v>
      </c>
      <c r="AL17" s="142" t="str">
        <f t="shared" si="1"/>
        <v>B</v>
      </c>
      <c r="AM17" s="142" t="str">
        <f t="shared" si="1"/>
        <v>B</v>
      </c>
      <c r="AN17" s="142" t="str">
        <f t="shared" si="1"/>
        <v>B</v>
      </c>
      <c r="AO17" s="142" t="str">
        <f t="shared" si="1"/>
        <v>B</v>
      </c>
      <c r="AP17" s="142" t="str">
        <f t="shared" si="1"/>
        <v>C</v>
      </c>
      <c r="AQ17" s="142" t="str">
        <f t="shared" si="1"/>
        <v>B</v>
      </c>
      <c r="AR17" s="142" t="str">
        <f t="shared" si="1"/>
        <v>C</v>
      </c>
      <c r="AS17" s="142" t="str">
        <f t="shared" si="1"/>
        <v>B</v>
      </c>
      <c r="AT17" s="142" t="str">
        <f t="shared" si="1"/>
        <v>C</v>
      </c>
      <c r="AU17" s="142" t="str">
        <f t="shared" si="1"/>
        <v>B</v>
      </c>
      <c r="AV17" s="142" t="str">
        <f t="shared" si="1"/>
        <v>C</v>
      </c>
      <c r="AW17" s="142" t="str">
        <f t="shared" si="2"/>
        <v>B</v>
      </c>
      <c r="AX17" s="142" t="str">
        <f t="shared" si="2"/>
        <v/>
      </c>
      <c r="AY17" s="142" t="str">
        <f t="shared" si="2"/>
        <v>C</v>
      </c>
      <c r="AZ17" s="142" t="str">
        <f t="shared" si="2"/>
        <v>B</v>
      </c>
      <c r="BA17" s="81"/>
      <c r="BB17" s="169" t="s">
        <v>135</v>
      </c>
      <c r="BC17" s="169" t="s">
        <v>124</v>
      </c>
      <c r="BD17" s="169" t="s">
        <v>124</v>
      </c>
      <c r="BE17" s="169" t="s">
        <v>124</v>
      </c>
      <c r="BF17" s="169" t="s">
        <v>135</v>
      </c>
      <c r="BG17" s="139" t="s">
        <v>124</v>
      </c>
      <c r="BH17" s="139" t="s">
        <v>124</v>
      </c>
      <c r="BI17" s="139" t="s">
        <v>124</v>
      </c>
      <c r="BJ17" s="139" t="s">
        <v>124</v>
      </c>
      <c r="BK17" s="169" t="s">
        <v>135</v>
      </c>
      <c r="BL17" s="169" t="s">
        <v>124</v>
      </c>
      <c r="BM17" s="169" t="s">
        <v>135</v>
      </c>
      <c r="BN17" s="169" t="s">
        <v>124</v>
      </c>
      <c r="BO17" s="139" t="s">
        <v>135</v>
      </c>
      <c r="BP17" s="139" t="s">
        <v>124</v>
      </c>
      <c r="BQ17" s="139" t="s">
        <v>135</v>
      </c>
      <c r="BR17" s="139" t="s">
        <v>124</v>
      </c>
      <c r="BS17" s="196"/>
      <c r="BT17" s="139" t="s">
        <v>135</v>
      </c>
      <c r="BU17" s="139" t="s">
        <v>124</v>
      </c>
      <c r="BV17" s="192">
        <v>0.79166666666666663</v>
      </c>
      <c r="BW17" s="169" t="s">
        <v>135</v>
      </c>
      <c r="BX17" s="125"/>
      <c r="BY17" s="124"/>
    </row>
    <row r="18" spans="3:77" s="2" customFormat="1" ht="20.25" customHeight="1" thickBot="1" x14ac:dyDescent="0.35">
      <c r="C18" s="70" t="str">
        <f>'GRAND TOTALS'!C15</f>
        <v>Scott</v>
      </c>
      <c r="D18" s="91" t="str">
        <f>AT5</f>
        <v>U</v>
      </c>
      <c r="E18" s="91" t="str">
        <f>AT6</f>
        <v>T</v>
      </c>
      <c r="F18" s="91" t="str">
        <f>AT7</f>
        <v>T</v>
      </c>
      <c r="G18" s="91" t="str">
        <f>AT8</f>
        <v>U</v>
      </c>
      <c r="H18" s="91" t="str">
        <f>AT9</f>
        <v>B</v>
      </c>
      <c r="I18" s="91"/>
      <c r="J18" s="91" t="str">
        <f>AT10</f>
        <v>C</v>
      </c>
      <c r="K18" s="91" t="str">
        <f>AT11</f>
        <v>P</v>
      </c>
      <c r="L18" s="91" t="str">
        <f>AT12</f>
        <v>S</v>
      </c>
      <c r="M18" s="91" t="str">
        <f>AT13</f>
        <v>C</v>
      </c>
      <c r="N18" s="91" t="str">
        <f>AT14</f>
        <v>M</v>
      </c>
      <c r="O18" s="91" t="str">
        <f>AT15</f>
        <v>J</v>
      </c>
      <c r="P18" s="91" t="str">
        <f>AT16</f>
        <v>C</v>
      </c>
      <c r="Q18" s="91" t="str">
        <f>AT17</f>
        <v>C</v>
      </c>
      <c r="R18" s="91" t="str">
        <f>AT18</f>
        <v>H</v>
      </c>
      <c r="S18" s="91" t="str">
        <f>AT19</f>
        <v>D</v>
      </c>
      <c r="T18" s="91" t="str">
        <f>AT20</f>
        <v>D</v>
      </c>
      <c r="U18" s="91" t="str">
        <f>AT21</f>
        <v>R</v>
      </c>
      <c r="V18" s="91" t="str">
        <f>AT22</f>
        <v>K</v>
      </c>
      <c r="W18" s="181" t="str">
        <f>AT23</f>
        <v/>
      </c>
      <c r="X18" s="181" t="str">
        <f>AT24</f>
        <v/>
      </c>
      <c r="Y18" s="91" t="str">
        <f>AT25</f>
        <v>P</v>
      </c>
      <c r="Z18" s="91">
        <f t="shared" si="0"/>
        <v>11</v>
      </c>
      <c r="AA18" s="91" t="str">
        <f>AT26</f>
        <v>45</v>
      </c>
      <c r="AC18" s="21">
        <f>Z18+'Week 6'!AC18</f>
        <v>56</v>
      </c>
      <c r="AG18" s="142" t="str">
        <f t="shared" si="1"/>
        <v>H</v>
      </c>
      <c r="AH18" s="142" t="str">
        <f t="shared" si="1"/>
        <v>H</v>
      </c>
      <c r="AI18" s="142" t="str">
        <f t="shared" si="1"/>
        <v>H</v>
      </c>
      <c r="AJ18" s="142" t="str">
        <f t="shared" si="1"/>
        <v>H</v>
      </c>
      <c r="AK18" s="142" t="str">
        <f t="shared" si="1"/>
        <v>H</v>
      </c>
      <c r="AL18" s="142" t="str">
        <f t="shared" si="1"/>
        <v>H</v>
      </c>
      <c r="AM18" s="142" t="str">
        <f t="shared" si="1"/>
        <v>G</v>
      </c>
      <c r="AN18" s="142" t="str">
        <f t="shared" si="1"/>
        <v>G</v>
      </c>
      <c r="AO18" s="142" t="str">
        <f t="shared" si="1"/>
        <v>H</v>
      </c>
      <c r="AP18" s="142" t="str">
        <f t="shared" si="1"/>
        <v>H</v>
      </c>
      <c r="AQ18" s="142" t="str">
        <f t="shared" si="1"/>
        <v>G</v>
      </c>
      <c r="AR18" s="142" t="str">
        <f t="shared" si="1"/>
        <v>H</v>
      </c>
      <c r="AS18" s="142" t="str">
        <f t="shared" si="1"/>
        <v>H</v>
      </c>
      <c r="AT18" s="142" t="str">
        <f t="shared" si="1"/>
        <v>H</v>
      </c>
      <c r="AU18" s="142" t="str">
        <f t="shared" si="1"/>
        <v>H</v>
      </c>
      <c r="AV18" s="142" t="str">
        <f t="shared" si="1"/>
        <v>H</v>
      </c>
      <c r="AW18" s="142" t="str">
        <f t="shared" si="2"/>
        <v>H</v>
      </c>
      <c r="AX18" s="142" t="str">
        <f t="shared" si="2"/>
        <v/>
      </c>
      <c r="AY18" s="142" t="str">
        <f t="shared" si="2"/>
        <v>H</v>
      </c>
      <c r="AZ18" s="142" t="str">
        <f t="shared" si="2"/>
        <v>H</v>
      </c>
      <c r="BA18" s="81"/>
      <c r="BB18" s="169" t="s">
        <v>138</v>
      </c>
      <c r="BC18" s="169" t="s">
        <v>138</v>
      </c>
      <c r="BD18" s="169" t="s">
        <v>138</v>
      </c>
      <c r="BE18" s="169" t="s">
        <v>138</v>
      </c>
      <c r="BF18" s="169" t="s">
        <v>138</v>
      </c>
      <c r="BG18" s="139" t="s">
        <v>138</v>
      </c>
      <c r="BH18" s="139" t="s">
        <v>121</v>
      </c>
      <c r="BI18" s="139" t="s">
        <v>121</v>
      </c>
      <c r="BJ18" s="139" t="s">
        <v>138</v>
      </c>
      <c r="BK18" s="169" t="s">
        <v>138</v>
      </c>
      <c r="BL18" s="169" t="s">
        <v>121</v>
      </c>
      <c r="BM18" s="169" t="s">
        <v>138</v>
      </c>
      <c r="BN18" s="169" t="s">
        <v>138</v>
      </c>
      <c r="BO18" s="139" t="s">
        <v>138</v>
      </c>
      <c r="BP18" s="139" t="s">
        <v>138</v>
      </c>
      <c r="BQ18" s="139" t="s">
        <v>138</v>
      </c>
      <c r="BR18" s="139" t="s">
        <v>138</v>
      </c>
      <c r="BS18" s="196"/>
      <c r="BT18" s="139" t="s">
        <v>138</v>
      </c>
      <c r="BU18" s="139" t="s">
        <v>138</v>
      </c>
      <c r="BV18" s="192">
        <v>0.83333333333333337</v>
      </c>
      <c r="BW18" s="169" t="s">
        <v>138</v>
      </c>
      <c r="BX18" s="125"/>
      <c r="BY18" s="124"/>
    </row>
    <row r="19" spans="3:77" s="2" customFormat="1" ht="20.25" customHeight="1" thickBot="1" x14ac:dyDescent="0.35">
      <c r="C19" s="70" t="str">
        <f>'GRAND TOTALS'!C16</f>
        <v>Michelle</v>
      </c>
      <c r="D19" s="91" t="str">
        <f>AU5</f>
        <v>W</v>
      </c>
      <c r="E19" s="91" t="str">
        <f>AU6</f>
        <v>T</v>
      </c>
      <c r="F19" s="91" t="str">
        <f>AU7</f>
        <v>T</v>
      </c>
      <c r="G19" s="91" t="str">
        <f>AU8</f>
        <v>U</v>
      </c>
      <c r="H19" s="91" t="str">
        <f>AU9</f>
        <v>B</v>
      </c>
      <c r="I19" s="91"/>
      <c r="J19" s="91" t="str">
        <f>AU10</f>
        <v>C</v>
      </c>
      <c r="K19" s="91" t="str">
        <f>AU11</f>
        <v>P</v>
      </c>
      <c r="L19" s="91" t="str">
        <f>AU12</f>
        <v>S</v>
      </c>
      <c r="M19" s="91" t="str">
        <f>AU13</f>
        <v>T</v>
      </c>
      <c r="N19" s="91" t="str">
        <f>AU14</f>
        <v>M</v>
      </c>
      <c r="O19" s="91" t="str">
        <f>AU15</f>
        <v>J</v>
      </c>
      <c r="P19" s="91" t="str">
        <f>AU16</f>
        <v>C</v>
      </c>
      <c r="Q19" s="91" t="str">
        <f>AU17</f>
        <v>B</v>
      </c>
      <c r="R19" s="91" t="str">
        <f>AU18</f>
        <v>H</v>
      </c>
      <c r="S19" s="91" t="str">
        <f>AU19</f>
        <v>D</v>
      </c>
      <c r="T19" s="91" t="str">
        <f>AU20</f>
        <v>G</v>
      </c>
      <c r="U19" s="91" t="str">
        <f>AU21</f>
        <v>R</v>
      </c>
      <c r="V19" s="91" t="str">
        <f>AU22</f>
        <v>K</v>
      </c>
      <c r="W19" s="181" t="str">
        <f>AU23</f>
        <v/>
      </c>
      <c r="X19" s="181" t="str">
        <f>AU24</f>
        <v/>
      </c>
      <c r="Y19" s="91" t="str">
        <f>AU25</f>
        <v>D</v>
      </c>
      <c r="Z19" s="91">
        <f t="shared" si="0"/>
        <v>10</v>
      </c>
      <c r="AA19" s="91" t="str">
        <f>AU26</f>
        <v>52</v>
      </c>
      <c r="AC19" s="21">
        <f>Z19+'Week 6'!AC19</f>
        <v>39</v>
      </c>
      <c r="AG19" s="142" t="str">
        <f t="shared" si="1"/>
        <v>D</v>
      </c>
      <c r="AH19" s="142" t="str">
        <f t="shared" si="1"/>
        <v>D</v>
      </c>
      <c r="AI19" s="142" t="str">
        <f t="shared" si="1"/>
        <v>D</v>
      </c>
      <c r="AJ19" s="142" t="str">
        <f t="shared" si="1"/>
        <v>D</v>
      </c>
      <c r="AK19" s="142" t="str">
        <f t="shared" si="1"/>
        <v>A</v>
      </c>
      <c r="AL19" s="142" t="str">
        <f t="shared" si="1"/>
        <v>A</v>
      </c>
      <c r="AM19" s="142" t="str">
        <f t="shared" si="1"/>
        <v>D</v>
      </c>
      <c r="AN19" s="142" t="str">
        <f t="shared" si="1"/>
        <v>D</v>
      </c>
      <c r="AO19" s="142" t="str">
        <f t="shared" si="1"/>
        <v>D</v>
      </c>
      <c r="AP19" s="142" t="str">
        <f t="shared" si="1"/>
        <v>D</v>
      </c>
      <c r="AQ19" s="142" t="str">
        <f t="shared" si="1"/>
        <v>D</v>
      </c>
      <c r="AR19" s="142" t="str">
        <f t="shared" si="1"/>
        <v>D</v>
      </c>
      <c r="AS19" s="142" t="str">
        <f t="shared" si="1"/>
        <v>D</v>
      </c>
      <c r="AT19" s="142" t="str">
        <f t="shared" si="1"/>
        <v>D</v>
      </c>
      <c r="AU19" s="142" t="str">
        <f t="shared" si="1"/>
        <v>D</v>
      </c>
      <c r="AV19" s="142" t="str">
        <f t="shared" si="1"/>
        <v>D</v>
      </c>
      <c r="AW19" s="142" t="str">
        <f t="shared" si="2"/>
        <v>D</v>
      </c>
      <c r="AX19" s="142" t="str">
        <f t="shared" si="2"/>
        <v/>
      </c>
      <c r="AY19" s="142" t="str">
        <f t="shared" si="2"/>
        <v>D</v>
      </c>
      <c r="AZ19" s="142" t="str">
        <f t="shared" si="2"/>
        <v>D</v>
      </c>
      <c r="BA19" s="81"/>
      <c r="BB19" s="169" t="s">
        <v>126</v>
      </c>
      <c r="BC19" s="169" t="s">
        <v>126</v>
      </c>
      <c r="BD19" s="169" t="s">
        <v>126</v>
      </c>
      <c r="BE19" s="169" t="s">
        <v>126</v>
      </c>
      <c r="BF19" s="169" t="s">
        <v>140</v>
      </c>
      <c r="BG19" s="139" t="s">
        <v>140</v>
      </c>
      <c r="BH19" s="139" t="s">
        <v>126</v>
      </c>
      <c r="BI19" s="139" t="s">
        <v>126</v>
      </c>
      <c r="BJ19" s="139" t="s">
        <v>126</v>
      </c>
      <c r="BK19" s="169" t="s">
        <v>126</v>
      </c>
      <c r="BL19" s="169" t="s">
        <v>126</v>
      </c>
      <c r="BM19" s="169" t="s">
        <v>126</v>
      </c>
      <c r="BN19" s="169" t="s">
        <v>126</v>
      </c>
      <c r="BO19" s="139" t="s">
        <v>126</v>
      </c>
      <c r="BP19" s="139" t="s">
        <v>126</v>
      </c>
      <c r="BQ19" s="139" t="s">
        <v>126</v>
      </c>
      <c r="BR19" s="139" t="s">
        <v>126</v>
      </c>
      <c r="BS19" s="196"/>
      <c r="BT19" s="139" t="s">
        <v>126</v>
      </c>
      <c r="BU19" s="139" t="s">
        <v>126</v>
      </c>
      <c r="BV19" s="192">
        <v>0.875</v>
      </c>
      <c r="BW19" s="169" t="s">
        <v>126</v>
      </c>
      <c r="BX19" s="126"/>
      <c r="BY19" s="124"/>
    </row>
    <row r="20" spans="3:77" s="2" customFormat="1" ht="20.25" customHeight="1" thickBot="1" x14ac:dyDescent="0.35">
      <c r="C20" s="70" t="str">
        <f>'GRAND TOTALS'!C17</f>
        <v>Teri</v>
      </c>
      <c r="D20" s="91" t="str">
        <f>AV5</f>
        <v>U</v>
      </c>
      <c r="E20" s="91" t="str">
        <f>AV6</f>
        <v>T</v>
      </c>
      <c r="F20" s="177" t="str">
        <f>AV7</f>
        <v>M</v>
      </c>
      <c r="G20" s="91" t="str">
        <f>AV8</f>
        <v>U</v>
      </c>
      <c r="H20" s="91" t="str">
        <f>AV9</f>
        <v>B</v>
      </c>
      <c r="I20" s="91"/>
      <c r="J20" s="91" t="str">
        <f>AV10</f>
        <v>C</v>
      </c>
      <c r="K20" s="91" t="str">
        <f>AV11</f>
        <v>P</v>
      </c>
      <c r="L20" s="91" t="str">
        <f>AV12</f>
        <v>S</v>
      </c>
      <c r="M20" s="91" t="str">
        <f>AV13</f>
        <v>C</v>
      </c>
      <c r="N20" s="91" t="str">
        <f>AV14</f>
        <v>M</v>
      </c>
      <c r="O20" s="91" t="str">
        <f>AV15</f>
        <v>J</v>
      </c>
      <c r="P20" s="91" t="str">
        <f>AV16</f>
        <v>C</v>
      </c>
      <c r="Q20" s="91" t="str">
        <f>AV17</f>
        <v>C</v>
      </c>
      <c r="R20" s="91" t="str">
        <f>AV18</f>
        <v>H</v>
      </c>
      <c r="S20" s="91" t="str">
        <f>AV19</f>
        <v>D</v>
      </c>
      <c r="T20" s="91" t="str">
        <f>AV20</f>
        <v>D</v>
      </c>
      <c r="U20" s="91" t="str">
        <f>AV21</f>
        <v>R</v>
      </c>
      <c r="V20" s="91" t="str">
        <f>AV22</f>
        <v>K</v>
      </c>
      <c r="W20" s="181" t="str">
        <f>AV23</f>
        <v/>
      </c>
      <c r="X20" s="181" t="str">
        <f>AV24</f>
        <v/>
      </c>
      <c r="Y20" s="91" t="str">
        <f>AV25</f>
        <v>D</v>
      </c>
      <c r="Z20" s="91">
        <f t="shared" si="0"/>
        <v>11</v>
      </c>
      <c r="AA20" s="91" t="str">
        <f>AV26</f>
        <v>32</v>
      </c>
      <c r="AC20" s="21">
        <f>Z20+'Week 6'!AC20</f>
        <v>55</v>
      </c>
      <c r="AG20" s="142" t="str">
        <f t="shared" si="1"/>
        <v>D</v>
      </c>
      <c r="AH20" s="142" t="str">
        <f t="shared" si="1"/>
        <v>G</v>
      </c>
      <c r="AI20" s="142" t="str">
        <f t="shared" si="1"/>
        <v>D</v>
      </c>
      <c r="AJ20" s="142" t="str">
        <f t="shared" si="1"/>
        <v>G</v>
      </c>
      <c r="AK20" s="142" t="str">
        <f t="shared" si="1"/>
        <v>G</v>
      </c>
      <c r="AL20" s="142" t="str">
        <f t="shared" si="1"/>
        <v>D</v>
      </c>
      <c r="AM20" s="142" t="str">
        <f t="shared" si="1"/>
        <v>D</v>
      </c>
      <c r="AN20" s="142" t="str">
        <f t="shared" si="1"/>
        <v>G</v>
      </c>
      <c r="AO20" s="142" t="str">
        <f t="shared" si="1"/>
        <v>G</v>
      </c>
      <c r="AP20" s="142" t="str">
        <f t="shared" si="1"/>
        <v>D</v>
      </c>
      <c r="AQ20" s="142" t="str">
        <f t="shared" si="1"/>
        <v>G</v>
      </c>
      <c r="AR20" s="142" t="str">
        <f t="shared" si="1"/>
        <v>D</v>
      </c>
      <c r="AS20" s="142" t="str">
        <f t="shared" si="1"/>
        <v>G</v>
      </c>
      <c r="AT20" s="142" t="str">
        <f t="shared" si="1"/>
        <v>D</v>
      </c>
      <c r="AU20" s="142" t="str">
        <f t="shared" si="1"/>
        <v>G</v>
      </c>
      <c r="AV20" s="142" t="str">
        <f t="shared" ref="AV20:AZ26" si="3">TRIM(BQ20)</f>
        <v>D</v>
      </c>
      <c r="AW20" s="142" t="str">
        <f t="shared" si="2"/>
        <v>D</v>
      </c>
      <c r="AX20" s="142" t="str">
        <f t="shared" si="2"/>
        <v/>
      </c>
      <c r="AY20" s="142" t="str">
        <f t="shared" si="2"/>
        <v>D</v>
      </c>
      <c r="AZ20" s="142" t="str">
        <f t="shared" si="2"/>
        <v>D</v>
      </c>
      <c r="BA20" s="81"/>
      <c r="BB20" s="169" t="s">
        <v>126</v>
      </c>
      <c r="BC20" s="169" t="s">
        <v>121</v>
      </c>
      <c r="BD20" s="169" t="s">
        <v>126</v>
      </c>
      <c r="BE20" s="169" t="s">
        <v>121</v>
      </c>
      <c r="BF20" s="169" t="s">
        <v>121</v>
      </c>
      <c r="BG20" s="139" t="s">
        <v>126</v>
      </c>
      <c r="BH20" s="139" t="s">
        <v>126</v>
      </c>
      <c r="BI20" s="139" t="s">
        <v>121</v>
      </c>
      <c r="BJ20" s="139" t="s">
        <v>121</v>
      </c>
      <c r="BK20" s="169" t="s">
        <v>126</v>
      </c>
      <c r="BL20" s="169" t="s">
        <v>121</v>
      </c>
      <c r="BM20" s="169" t="s">
        <v>126</v>
      </c>
      <c r="BN20" s="169" t="s">
        <v>121</v>
      </c>
      <c r="BO20" s="139" t="s">
        <v>126</v>
      </c>
      <c r="BP20" s="139" t="s">
        <v>121</v>
      </c>
      <c r="BQ20" s="139" t="s">
        <v>126</v>
      </c>
      <c r="BR20" s="139" t="s">
        <v>126</v>
      </c>
      <c r="BS20" s="196"/>
      <c r="BT20" s="139" t="s">
        <v>126</v>
      </c>
      <c r="BU20" s="139" t="s">
        <v>126</v>
      </c>
      <c r="BV20" s="192">
        <v>0.91666666666666663</v>
      </c>
      <c r="BW20" s="169" t="s">
        <v>126</v>
      </c>
      <c r="BX20" s="126"/>
      <c r="BY20" s="124"/>
    </row>
    <row r="21" spans="3:77" s="2" customFormat="1" ht="20.25" customHeight="1" thickBot="1" x14ac:dyDescent="0.35">
      <c r="C21" s="70" t="str">
        <f>'GRAND TOTALS'!C18</f>
        <v>Steve</v>
      </c>
      <c r="D21" s="91" t="str">
        <f>AW5</f>
        <v>U</v>
      </c>
      <c r="E21" s="91" t="str">
        <f>AW6</f>
        <v>T</v>
      </c>
      <c r="F21" s="91" t="str">
        <f>AW7</f>
        <v>T</v>
      </c>
      <c r="G21" s="91" t="str">
        <f>AW8</f>
        <v>U</v>
      </c>
      <c r="H21" s="91" t="str">
        <f>AW9</f>
        <v>B</v>
      </c>
      <c r="I21" s="91"/>
      <c r="J21" s="91" t="str">
        <f>AW10</f>
        <v>N</v>
      </c>
      <c r="K21" s="91" t="str">
        <f>AW11</f>
        <v>P</v>
      </c>
      <c r="L21" s="91" t="str">
        <f>AW12</f>
        <v>S</v>
      </c>
      <c r="M21" s="91" t="str">
        <f>AW13</f>
        <v>C</v>
      </c>
      <c r="N21" s="91" t="str">
        <f>AW14</f>
        <v>M</v>
      </c>
      <c r="O21" s="91" t="str">
        <f>AW15</f>
        <v>J</v>
      </c>
      <c r="P21" s="91" t="str">
        <f>AW16</f>
        <v>C</v>
      </c>
      <c r="Q21" s="91" t="str">
        <f>AW17</f>
        <v>B</v>
      </c>
      <c r="R21" s="91" t="str">
        <f>AW18</f>
        <v>H</v>
      </c>
      <c r="S21" s="91" t="str">
        <f>AW19</f>
        <v>D</v>
      </c>
      <c r="T21" s="91" t="str">
        <f>AW20</f>
        <v>D</v>
      </c>
      <c r="U21" s="91" t="str">
        <f>AW21</f>
        <v>R</v>
      </c>
      <c r="V21" s="91" t="str">
        <f>AW22</f>
        <v>S</v>
      </c>
      <c r="W21" s="181" t="str">
        <f>AW23</f>
        <v/>
      </c>
      <c r="X21" s="181" t="str">
        <f>AW24</f>
        <v/>
      </c>
      <c r="Y21" s="91" t="str">
        <f>AW25</f>
        <v>D</v>
      </c>
      <c r="Z21" s="91">
        <f>SUM(D44:Y44)</f>
        <v>11</v>
      </c>
      <c r="AA21" s="91" t="str">
        <f>AW26</f>
        <v>47</v>
      </c>
      <c r="AC21" s="21">
        <f>Z21+'Week 6'!AC21</f>
        <v>52</v>
      </c>
      <c r="AG21" s="142" t="str">
        <f t="shared" ref="AG21:AU26" si="4">TRIM(BB21)</f>
        <v>R</v>
      </c>
      <c r="AH21" s="142" t="str">
        <f t="shared" si="4"/>
        <v>L</v>
      </c>
      <c r="AI21" s="142" t="str">
        <f t="shared" si="4"/>
        <v>R</v>
      </c>
      <c r="AJ21" s="142" t="str">
        <f t="shared" si="4"/>
        <v>R</v>
      </c>
      <c r="AK21" s="142" t="str">
        <f t="shared" si="4"/>
        <v>R</v>
      </c>
      <c r="AL21" s="142" t="str">
        <f t="shared" si="4"/>
        <v>L</v>
      </c>
      <c r="AM21" s="142" t="str">
        <f t="shared" si="4"/>
        <v>R</v>
      </c>
      <c r="AN21" s="142" t="str">
        <f t="shared" si="4"/>
        <v>L</v>
      </c>
      <c r="AO21" s="142" t="str">
        <f t="shared" si="4"/>
        <v>R</v>
      </c>
      <c r="AP21" s="142" t="str">
        <f t="shared" si="4"/>
        <v>L</v>
      </c>
      <c r="AQ21" s="142" t="str">
        <f t="shared" si="4"/>
        <v>R</v>
      </c>
      <c r="AR21" s="142" t="str">
        <f t="shared" si="4"/>
        <v>L</v>
      </c>
      <c r="AS21" s="142" t="str">
        <f t="shared" si="4"/>
        <v>R</v>
      </c>
      <c r="AT21" s="142" t="str">
        <f t="shared" si="4"/>
        <v>R</v>
      </c>
      <c r="AU21" s="142" t="str">
        <f t="shared" si="4"/>
        <v>R</v>
      </c>
      <c r="AV21" s="142" t="str">
        <f t="shared" si="3"/>
        <v>R</v>
      </c>
      <c r="AW21" s="142" t="str">
        <f t="shared" si="2"/>
        <v>R</v>
      </c>
      <c r="AX21" s="142" t="str">
        <f t="shared" si="2"/>
        <v/>
      </c>
      <c r="AY21" s="142" t="str">
        <f t="shared" si="2"/>
        <v>R</v>
      </c>
      <c r="AZ21" s="142" t="str">
        <f t="shared" si="2"/>
        <v>L</v>
      </c>
      <c r="BA21" s="81"/>
      <c r="BB21" s="169" t="s">
        <v>136</v>
      </c>
      <c r="BC21" s="169" t="s">
        <v>122</v>
      </c>
      <c r="BD21" s="169" t="s">
        <v>136</v>
      </c>
      <c r="BE21" s="169" t="s">
        <v>136</v>
      </c>
      <c r="BF21" s="169" t="s">
        <v>136</v>
      </c>
      <c r="BG21" s="139" t="s">
        <v>122</v>
      </c>
      <c r="BH21" s="139" t="s">
        <v>136</v>
      </c>
      <c r="BI21" s="139" t="s">
        <v>122</v>
      </c>
      <c r="BJ21" s="139" t="s">
        <v>136</v>
      </c>
      <c r="BK21" s="169" t="s">
        <v>122</v>
      </c>
      <c r="BL21" s="169" t="s">
        <v>136</v>
      </c>
      <c r="BM21" s="169" t="s">
        <v>122</v>
      </c>
      <c r="BN21" s="169" t="s">
        <v>136</v>
      </c>
      <c r="BO21" s="139" t="s">
        <v>136</v>
      </c>
      <c r="BP21" s="139" t="s">
        <v>136</v>
      </c>
      <c r="BQ21" s="139" t="s">
        <v>136</v>
      </c>
      <c r="BR21" s="139" t="s">
        <v>136</v>
      </c>
      <c r="BS21" s="196"/>
      <c r="BT21" s="139" t="s">
        <v>136</v>
      </c>
      <c r="BU21" s="139" t="s">
        <v>122</v>
      </c>
      <c r="BV21" s="192">
        <v>0.95833333333333337</v>
      </c>
      <c r="BW21" s="169" t="s">
        <v>122</v>
      </c>
      <c r="BX21" s="126"/>
      <c r="BY21" s="124"/>
    </row>
    <row r="22" spans="3:77" s="2" customFormat="1" ht="20.25" customHeight="1" thickBot="1" x14ac:dyDescent="0.35">
      <c r="C22" s="199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C22" s="21"/>
      <c r="AG22" s="142" t="str">
        <f t="shared" si="4"/>
        <v>S</v>
      </c>
      <c r="AH22" s="142" t="str">
        <f t="shared" si="4"/>
        <v>K</v>
      </c>
      <c r="AI22" s="142" t="str">
        <f t="shared" si="4"/>
        <v>S</v>
      </c>
      <c r="AJ22" s="142" t="str">
        <f t="shared" si="4"/>
        <v>S</v>
      </c>
      <c r="AK22" s="142" t="str">
        <f t="shared" si="4"/>
        <v>S</v>
      </c>
      <c r="AL22" s="142" t="str">
        <f t="shared" si="4"/>
        <v>S</v>
      </c>
      <c r="AM22" s="142" t="str">
        <f t="shared" si="4"/>
        <v>S</v>
      </c>
      <c r="AN22" s="142" t="str">
        <f t="shared" si="4"/>
        <v>K</v>
      </c>
      <c r="AO22" s="142" t="str">
        <f t="shared" si="4"/>
        <v>K</v>
      </c>
      <c r="AP22" s="142" t="str">
        <f t="shared" si="4"/>
        <v>K</v>
      </c>
      <c r="AQ22" s="142" t="str">
        <f t="shared" si="4"/>
        <v>K</v>
      </c>
      <c r="AR22" s="142" t="str">
        <f t="shared" si="4"/>
        <v>S</v>
      </c>
      <c r="AS22" s="142" t="str">
        <f t="shared" si="4"/>
        <v>S</v>
      </c>
      <c r="AT22" s="142" t="str">
        <f t="shared" si="4"/>
        <v>K</v>
      </c>
      <c r="AU22" s="142" t="str">
        <f t="shared" si="4"/>
        <v>K</v>
      </c>
      <c r="AV22" s="142" t="str">
        <f t="shared" si="3"/>
        <v>K</v>
      </c>
      <c r="AW22" s="142" t="str">
        <f t="shared" si="2"/>
        <v>S</v>
      </c>
      <c r="AX22" s="142" t="str">
        <f t="shared" si="2"/>
        <v/>
      </c>
      <c r="AY22" s="142" t="str">
        <f t="shared" si="2"/>
        <v>K</v>
      </c>
      <c r="AZ22" s="142" t="str">
        <f t="shared" si="2"/>
        <v>S</v>
      </c>
      <c r="BA22" s="81"/>
      <c r="BB22" s="169" t="s">
        <v>131</v>
      </c>
      <c r="BC22" s="169" t="s">
        <v>128</v>
      </c>
      <c r="BD22" s="169" t="s">
        <v>131</v>
      </c>
      <c r="BE22" s="169" t="s">
        <v>131</v>
      </c>
      <c r="BF22" s="169" t="s">
        <v>131</v>
      </c>
      <c r="BG22" s="139" t="s">
        <v>131</v>
      </c>
      <c r="BH22" s="139" t="s">
        <v>131</v>
      </c>
      <c r="BI22" s="139" t="s">
        <v>128</v>
      </c>
      <c r="BJ22" s="139" t="s">
        <v>128</v>
      </c>
      <c r="BK22" s="169" t="s">
        <v>128</v>
      </c>
      <c r="BL22" s="169" t="s">
        <v>128</v>
      </c>
      <c r="BM22" s="169" t="s">
        <v>131</v>
      </c>
      <c r="BN22" s="169" t="s">
        <v>131</v>
      </c>
      <c r="BO22" s="139" t="s">
        <v>128</v>
      </c>
      <c r="BP22" s="139" t="s">
        <v>128</v>
      </c>
      <c r="BQ22" s="139" t="s">
        <v>128</v>
      </c>
      <c r="BR22" s="139" t="s">
        <v>131</v>
      </c>
      <c r="BS22" s="196"/>
      <c r="BT22" s="139" t="s">
        <v>128</v>
      </c>
      <c r="BU22" s="139" t="s">
        <v>131</v>
      </c>
      <c r="BV22" s="193">
        <v>1</v>
      </c>
      <c r="BW22" s="169" t="s">
        <v>131</v>
      </c>
      <c r="BX22" s="126"/>
      <c r="BY22" s="124"/>
    </row>
    <row r="23" spans="3:77" s="2" customFormat="1" ht="20.25" customHeight="1" thickBot="1" x14ac:dyDescent="0.35">
      <c r="C23" s="70" t="s">
        <v>79</v>
      </c>
      <c r="D23" s="91" t="str">
        <f>AY5</f>
        <v>U</v>
      </c>
      <c r="E23" s="91" t="str">
        <f>AY6</f>
        <v>T</v>
      </c>
      <c r="F23" s="91" t="str">
        <f>AY7</f>
        <v>T</v>
      </c>
      <c r="G23" s="91" t="str">
        <f>AY8</f>
        <v>U</v>
      </c>
      <c r="H23" s="91" t="str">
        <f>AY9</f>
        <v>B</v>
      </c>
      <c r="I23" s="91"/>
      <c r="J23" s="91" t="str">
        <f>AY10</f>
        <v>C</v>
      </c>
      <c r="K23" s="91" t="str">
        <f>AY11</f>
        <v>P</v>
      </c>
      <c r="L23" s="177" t="str">
        <f>AY12</f>
        <v>A</v>
      </c>
      <c r="M23" s="91" t="str">
        <f>AY13</f>
        <v>C</v>
      </c>
      <c r="N23" s="91" t="str">
        <f>AY14</f>
        <v>M</v>
      </c>
      <c r="O23" s="177" t="str">
        <f>AY15</f>
        <v>M</v>
      </c>
      <c r="P23" s="177" t="str">
        <f>AY16</f>
        <v>T</v>
      </c>
      <c r="Q23" s="91" t="str">
        <f>AY17</f>
        <v>C</v>
      </c>
      <c r="R23" s="91" t="str">
        <f>AY18</f>
        <v>H</v>
      </c>
      <c r="S23" s="91" t="str">
        <f>AY19</f>
        <v>D</v>
      </c>
      <c r="T23" s="91" t="str">
        <f>AY20</f>
        <v>D</v>
      </c>
      <c r="U23" s="91" t="str">
        <f>AY21</f>
        <v>R</v>
      </c>
      <c r="V23" s="91" t="str">
        <f>AY22</f>
        <v>K</v>
      </c>
      <c r="W23" s="181" t="str">
        <f>AY23</f>
        <v/>
      </c>
      <c r="X23" s="181" t="str">
        <f>AY24</f>
        <v/>
      </c>
      <c r="Y23" s="91" t="str">
        <f>AY25</f>
        <v>P</v>
      </c>
      <c r="Z23" s="189">
        <f t="shared" ref="Z23:Z24" si="5">SUM(D46:Y46)</f>
        <v>14</v>
      </c>
      <c r="AA23" s="91" t="str">
        <f>AY26</f>
        <v>44</v>
      </c>
      <c r="AC23" s="21">
        <f>Z23+'Week 6'!AC23</f>
        <v>55</v>
      </c>
      <c r="AG23" s="142" t="str">
        <f t="shared" si="4"/>
        <v/>
      </c>
      <c r="AH23" s="142" t="str">
        <f t="shared" si="4"/>
        <v/>
      </c>
      <c r="AI23" s="142" t="str">
        <f t="shared" si="4"/>
        <v/>
      </c>
      <c r="AJ23" s="142" t="str">
        <f t="shared" si="4"/>
        <v/>
      </c>
      <c r="AK23" s="142" t="str">
        <f t="shared" si="4"/>
        <v/>
      </c>
      <c r="AL23" s="142" t="str">
        <f t="shared" si="4"/>
        <v/>
      </c>
      <c r="AM23" s="142" t="str">
        <f t="shared" si="4"/>
        <v/>
      </c>
      <c r="AN23" s="142" t="str">
        <f t="shared" si="4"/>
        <v/>
      </c>
      <c r="AO23" s="142" t="str">
        <f t="shared" si="4"/>
        <v/>
      </c>
      <c r="AP23" s="142" t="str">
        <f t="shared" si="4"/>
        <v/>
      </c>
      <c r="AQ23" s="142" t="str">
        <f t="shared" si="4"/>
        <v/>
      </c>
      <c r="AR23" s="142" t="str">
        <f t="shared" si="4"/>
        <v/>
      </c>
      <c r="AS23" s="142" t="str">
        <f t="shared" si="4"/>
        <v/>
      </c>
      <c r="AT23" s="142" t="str">
        <f t="shared" si="4"/>
        <v/>
      </c>
      <c r="AU23" s="142" t="str">
        <f t="shared" si="4"/>
        <v/>
      </c>
      <c r="AV23" s="142" t="str">
        <f t="shared" si="3"/>
        <v/>
      </c>
      <c r="AW23" s="142" t="str">
        <f t="shared" si="3"/>
        <v/>
      </c>
      <c r="AX23" s="142" t="str">
        <f t="shared" si="3"/>
        <v/>
      </c>
      <c r="AY23" s="142" t="str">
        <f t="shared" si="3"/>
        <v/>
      </c>
      <c r="AZ23" s="142" t="str">
        <f t="shared" si="3"/>
        <v/>
      </c>
      <c r="BA23" s="81"/>
      <c r="BB23" s="169"/>
      <c r="BC23" s="169"/>
      <c r="BD23" s="169"/>
      <c r="BE23" s="169"/>
      <c r="BF23" s="169"/>
      <c r="BG23" s="139"/>
      <c r="BH23" s="139"/>
      <c r="BI23" s="139"/>
      <c r="BJ23" s="139"/>
      <c r="BK23" s="169"/>
      <c r="BL23" s="169"/>
      <c r="BM23" s="169"/>
      <c r="BN23" s="169"/>
      <c r="BO23" s="139"/>
      <c r="BP23" s="139"/>
      <c r="BQ23" s="139"/>
      <c r="BR23" s="139"/>
      <c r="BS23" s="196"/>
      <c r="BT23" s="139"/>
      <c r="BU23" s="139"/>
      <c r="BV23" s="193">
        <v>1.125</v>
      </c>
      <c r="BW23" s="169" t="s">
        <v>126</v>
      </c>
      <c r="BX23" s="126"/>
      <c r="BY23" s="124"/>
    </row>
    <row r="24" spans="3:77" s="2" customFormat="1" ht="20.25" customHeight="1" x14ac:dyDescent="0.3">
      <c r="C24" s="70" t="s">
        <v>80</v>
      </c>
      <c r="D24" s="91" t="str">
        <f>AZ5</f>
        <v>U</v>
      </c>
      <c r="E24" s="177" t="str">
        <f>AZ6</f>
        <v>S</v>
      </c>
      <c r="F24" s="91" t="str">
        <f>AZ7</f>
        <v>T</v>
      </c>
      <c r="G24" s="177" t="str">
        <f>AZ8</f>
        <v>H</v>
      </c>
      <c r="H24" s="91" t="str">
        <f>AZ9</f>
        <v>B</v>
      </c>
      <c r="I24" s="91"/>
      <c r="J24" s="91" t="str">
        <f>AZ10</f>
        <v>C</v>
      </c>
      <c r="K24" s="91" t="str">
        <f>AZ11</f>
        <v>P</v>
      </c>
      <c r="L24" s="177" t="str">
        <f>AZ12</f>
        <v>A</v>
      </c>
      <c r="M24" s="177" t="str">
        <f>AZ13</f>
        <v>T</v>
      </c>
      <c r="N24" s="91" t="str">
        <f>AZ14</f>
        <v>M</v>
      </c>
      <c r="O24" s="91" t="str">
        <f>AZ15</f>
        <v>J</v>
      </c>
      <c r="P24" s="91" t="str">
        <f>AZ16</f>
        <v>C</v>
      </c>
      <c r="Q24" s="91" t="str">
        <f>AZ17</f>
        <v>B</v>
      </c>
      <c r="R24" s="91" t="str">
        <f>AZ18</f>
        <v>H</v>
      </c>
      <c r="S24" s="91" t="str">
        <f>AZ19</f>
        <v>D</v>
      </c>
      <c r="T24" s="91" t="str">
        <f>AZ20</f>
        <v>D</v>
      </c>
      <c r="U24" s="177" t="str">
        <f>AZ21</f>
        <v>L</v>
      </c>
      <c r="V24" s="91" t="str">
        <f>AZ22</f>
        <v>S</v>
      </c>
      <c r="W24" s="181" t="str">
        <f>AZ23</f>
        <v/>
      </c>
      <c r="X24" s="181" t="str">
        <f>AZ24</f>
        <v/>
      </c>
      <c r="Y24" s="91" t="str">
        <f>AZ25</f>
        <v>P</v>
      </c>
      <c r="Z24" s="91">
        <f t="shared" si="5"/>
        <v>10</v>
      </c>
      <c r="AA24" s="91" t="str">
        <f>AZ26</f>
        <v>43</v>
      </c>
      <c r="AC24" s="21">
        <f>Z24+'Week 6'!AC24</f>
        <v>51</v>
      </c>
      <c r="AG24" s="142" t="str">
        <f t="shared" si="4"/>
        <v/>
      </c>
      <c r="AH24" s="142" t="str">
        <f t="shared" si="4"/>
        <v/>
      </c>
      <c r="AI24" s="142" t="str">
        <f t="shared" si="4"/>
        <v/>
      </c>
      <c r="AJ24" s="142" t="str">
        <f t="shared" si="4"/>
        <v/>
      </c>
      <c r="AK24" s="142" t="str">
        <f t="shared" si="4"/>
        <v/>
      </c>
      <c r="AL24" s="142" t="str">
        <f t="shared" si="4"/>
        <v/>
      </c>
      <c r="AM24" s="142" t="str">
        <f t="shared" si="4"/>
        <v/>
      </c>
      <c r="AN24" s="142" t="str">
        <f t="shared" si="4"/>
        <v/>
      </c>
      <c r="AO24" s="142" t="str">
        <f t="shared" si="4"/>
        <v/>
      </c>
      <c r="AP24" s="142" t="str">
        <f t="shared" si="4"/>
        <v/>
      </c>
      <c r="AQ24" s="142" t="str">
        <f t="shared" si="4"/>
        <v/>
      </c>
      <c r="AR24" s="142" t="str">
        <f t="shared" si="4"/>
        <v/>
      </c>
      <c r="AS24" s="142" t="str">
        <f t="shared" si="4"/>
        <v/>
      </c>
      <c r="AT24" s="142" t="str">
        <f t="shared" si="4"/>
        <v/>
      </c>
      <c r="AU24" s="142" t="str">
        <f t="shared" si="4"/>
        <v/>
      </c>
      <c r="AV24" s="142" t="str">
        <f t="shared" si="3"/>
        <v/>
      </c>
      <c r="AW24" s="142" t="str">
        <f t="shared" si="3"/>
        <v/>
      </c>
      <c r="AX24" s="142" t="str">
        <f t="shared" si="3"/>
        <v/>
      </c>
      <c r="AY24" s="142" t="str">
        <f t="shared" si="3"/>
        <v/>
      </c>
      <c r="AZ24" s="142" t="str">
        <f t="shared" si="3"/>
        <v/>
      </c>
      <c r="BA24" s="81"/>
      <c r="BB24" s="169"/>
      <c r="BC24" s="169"/>
      <c r="BD24" s="169"/>
      <c r="BE24" s="169"/>
      <c r="BF24" s="169"/>
      <c r="BG24" s="139"/>
      <c r="BH24" s="139"/>
      <c r="BI24" s="139"/>
      <c r="BJ24" s="139"/>
      <c r="BK24" s="169"/>
      <c r="BL24" s="169"/>
      <c r="BM24" s="169"/>
      <c r="BN24" s="169"/>
      <c r="BO24" s="139"/>
      <c r="BP24" s="139"/>
      <c r="BQ24" s="139"/>
      <c r="BR24" s="139"/>
      <c r="BS24" s="196"/>
      <c r="BT24" s="139"/>
      <c r="BU24" s="139"/>
      <c r="BV24" s="191" t="s">
        <v>134</v>
      </c>
      <c r="BW24" s="169">
        <v>38</v>
      </c>
      <c r="BX24" s="126"/>
      <c r="BY24" s="124"/>
    </row>
    <row r="25" spans="3:77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4"/>
        <v>P</v>
      </c>
      <c r="AH25" s="142" t="str">
        <f t="shared" si="4"/>
        <v>P</v>
      </c>
      <c r="AI25" s="142" t="str">
        <f t="shared" si="4"/>
        <v>D</v>
      </c>
      <c r="AJ25" s="142" t="str">
        <f t="shared" si="4"/>
        <v>D</v>
      </c>
      <c r="AK25" s="142" t="str">
        <f t="shared" si="4"/>
        <v>P</v>
      </c>
      <c r="AL25" s="142" t="str">
        <f t="shared" si="4"/>
        <v>P</v>
      </c>
      <c r="AM25" s="142" t="str">
        <f t="shared" si="4"/>
        <v>P</v>
      </c>
      <c r="AN25" s="142" t="str">
        <f t="shared" si="4"/>
        <v>D</v>
      </c>
      <c r="AO25" s="142" t="str">
        <f t="shared" si="4"/>
        <v>D</v>
      </c>
      <c r="AP25" s="142" t="str">
        <f t="shared" si="4"/>
        <v>D</v>
      </c>
      <c r="AQ25" s="142" t="str">
        <f t="shared" si="4"/>
        <v>P</v>
      </c>
      <c r="AR25" s="142" t="str">
        <f t="shared" si="4"/>
        <v>D</v>
      </c>
      <c r="AS25" s="142" t="str">
        <f t="shared" si="4"/>
        <v>P</v>
      </c>
      <c r="AT25" s="142" t="str">
        <f t="shared" si="4"/>
        <v>P</v>
      </c>
      <c r="AU25" s="142" t="str">
        <f t="shared" si="4"/>
        <v>D</v>
      </c>
      <c r="AV25" s="142" t="str">
        <f t="shared" si="3"/>
        <v>D</v>
      </c>
      <c r="AW25" s="142" t="str">
        <f t="shared" si="3"/>
        <v>D</v>
      </c>
      <c r="AX25" s="142" t="str">
        <f t="shared" si="3"/>
        <v/>
      </c>
      <c r="AY25" s="142" t="str">
        <f t="shared" si="3"/>
        <v>P</v>
      </c>
      <c r="AZ25" s="142" t="str">
        <f t="shared" si="3"/>
        <v>P</v>
      </c>
      <c r="BA25" s="81"/>
      <c r="BB25" s="169" t="s">
        <v>130</v>
      </c>
      <c r="BC25" s="169" t="s">
        <v>130</v>
      </c>
      <c r="BD25" s="169" t="s">
        <v>126</v>
      </c>
      <c r="BE25" s="169" t="s">
        <v>126</v>
      </c>
      <c r="BF25" s="169" t="s">
        <v>130</v>
      </c>
      <c r="BG25" s="139" t="s">
        <v>130</v>
      </c>
      <c r="BH25" s="139" t="s">
        <v>130</v>
      </c>
      <c r="BI25" s="139" t="s">
        <v>126</v>
      </c>
      <c r="BJ25" s="139" t="s">
        <v>126</v>
      </c>
      <c r="BK25" s="169" t="s">
        <v>126</v>
      </c>
      <c r="BL25" s="169" t="s">
        <v>130</v>
      </c>
      <c r="BM25" s="169" t="s">
        <v>126</v>
      </c>
      <c r="BN25" s="169" t="s">
        <v>130</v>
      </c>
      <c r="BO25" s="139" t="s">
        <v>130</v>
      </c>
      <c r="BP25" s="139" t="s">
        <v>126</v>
      </c>
      <c r="BQ25" s="139" t="s">
        <v>126</v>
      </c>
      <c r="BR25" s="139" t="s">
        <v>126</v>
      </c>
      <c r="BS25" s="196"/>
      <c r="BT25" s="139" t="s">
        <v>130</v>
      </c>
      <c r="BU25" s="139" t="s">
        <v>130</v>
      </c>
      <c r="BV25" s="141"/>
      <c r="BW25" s="139"/>
      <c r="BX25" s="127"/>
      <c r="BY25" s="124"/>
    </row>
    <row r="26" spans="3:77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4"/>
        <v>50</v>
      </c>
      <c r="AH26" s="142" t="str">
        <f t="shared" si="4"/>
        <v>32</v>
      </c>
      <c r="AI26" s="142" t="str">
        <f t="shared" si="4"/>
        <v>43</v>
      </c>
      <c r="AJ26" s="142" t="str">
        <f t="shared" si="4"/>
        <v>46</v>
      </c>
      <c r="AK26" s="142" t="str">
        <f t="shared" si="4"/>
        <v>45</v>
      </c>
      <c r="AL26" s="142" t="str">
        <f t="shared" si="4"/>
        <v>46</v>
      </c>
      <c r="AM26" s="142" t="str">
        <f t="shared" si="4"/>
        <v>42</v>
      </c>
      <c r="AN26" s="142" t="str">
        <f t="shared" si="4"/>
        <v>49</v>
      </c>
      <c r="AO26" s="142" t="str">
        <f t="shared" si="4"/>
        <v>43</v>
      </c>
      <c r="AP26" s="142" t="str">
        <f t="shared" si="4"/>
        <v>41</v>
      </c>
      <c r="AQ26" s="142" t="str">
        <f t="shared" si="4"/>
        <v>28</v>
      </c>
      <c r="AR26" s="142" t="str">
        <f t="shared" si="4"/>
        <v>38</v>
      </c>
      <c r="AS26" s="142" t="str">
        <f t="shared" si="4"/>
        <v>44</v>
      </c>
      <c r="AT26" s="142" t="str">
        <f t="shared" si="4"/>
        <v>45</v>
      </c>
      <c r="AU26" s="142" t="str">
        <f t="shared" si="4"/>
        <v>52</v>
      </c>
      <c r="AV26" s="142" t="str">
        <f t="shared" si="3"/>
        <v>32</v>
      </c>
      <c r="AW26" s="142" t="str">
        <f t="shared" si="3"/>
        <v>47</v>
      </c>
      <c r="AX26" s="142" t="str">
        <f t="shared" si="3"/>
        <v/>
      </c>
      <c r="AY26" s="142" t="str">
        <f t="shared" si="3"/>
        <v>44</v>
      </c>
      <c r="AZ26" s="142" t="str">
        <f t="shared" si="3"/>
        <v>43</v>
      </c>
      <c r="BA26" s="78"/>
      <c r="BB26" s="169">
        <v>50</v>
      </c>
      <c r="BC26" s="169">
        <v>32</v>
      </c>
      <c r="BD26" s="169">
        <v>43</v>
      </c>
      <c r="BE26" s="169">
        <v>46</v>
      </c>
      <c r="BF26" s="169">
        <v>45</v>
      </c>
      <c r="BG26" s="139">
        <v>46</v>
      </c>
      <c r="BH26" s="139">
        <v>42</v>
      </c>
      <c r="BI26" s="139">
        <v>49</v>
      </c>
      <c r="BJ26" s="139">
        <v>43</v>
      </c>
      <c r="BK26" s="169">
        <v>41</v>
      </c>
      <c r="BL26" s="169">
        <v>28</v>
      </c>
      <c r="BM26" s="169">
        <v>38</v>
      </c>
      <c r="BN26" s="169">
        <v>44</v>
      </c>
      <c r="BO26" s="139">
        <v>45</v>
      </c>
      <c r="BP26" s="139">
        <v>52</v>
      </c>
      <c r="BQ26" s="139">
        <v>32</v>
      </c>
      <c r="BR26" s="139">
        <v>47</v>
      </c>
      <c r="BS26" s="196"/>
      <c r="BT26" s="139">
        <v>44</v>
      </c>
      <c r="BU26" s="139">
        <v>43</v>
      </c>
      <c r="BV26" s="141"/>
      <c r="BW26" s="139"/>
    </row>
    <row r="27" spans="3:77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26"/>
      <c r="BA27" s="81"/>
      <c r="BB27" s="139"/>
      <c r="BC27" s="139"/>
      <c r="BD27" s="158"/>
      <c r="BE27" s="158"/>
      <c r="BF27" s="139"/>
      <c r="BG27" s="139"/>
      <c r="BH27" s="158"/>
      <c r="BI27" s="139"/>
      <c r="BJ27" s="139"/>
      <c r="BK27" s="139"/>
      <c r="BL27" s="158"/>
      <c r="BM27" s="139"/>
      <c r="BN27" s="139"/>
      <c r="BO27" s="139"/>
      <c r="BP27" s="139"/>
      <c r="BQ27" s="158"/>
      <c r="BR27" s="139"/>
      <c r="BS27" s="158"/>
      <c r="BT27" s="139"/>
      <c r="BU27" s="158"/>
      <c r="BV27" s="159"/>
      <c r="BW27" s="139"/>
    </row>
    <row r="28" spans="3:77" s="78" customFormat="1" ht="21.75" customHeight="1" x14ac:dyDescent="0.3">
      <c r="C28" s="104" t="str">
        <f>C5</f>
        <v>Fred</v>
      </c>
      <c r="D28" s="105">
        <f t="shared" ref="D28:H43" si="6">IF(D5=D$4,1,0)</f>
        <v>0</v>
      </c>
      <c r="E28" s="105">
        <f t="shared" si="6"/>
        <v>0</v>
      </c>
      <c r="F28" s="105">
        <f t="shared" si="6"/>
        <v>1</v>
      </c>
      <c r="G28" s="105">
        <f t="shared" si="6"/>
        <v>1</v>
      </c>
      <c r="H28" s="105">
        <f t="shared" si="6"/>
        <v>1</v>
      </c>
      <c r="I28" s="105"/>
      <c r="J28" s="105">
        <f t="shared" ref="J28:Y43" si="7">IF(J5=J$4,1,0)</f>
        <v>1</v>
      </c>
      <c r="K28" s="105">
        <f t="shared" si="7"/>
        <v>1</v>
      </c>
      <c r="L28" s="105">
        <f t="shared" si="7"/>
        <v>0</v>
      </c>
      <c r="M28" s="105">
        <f t="shared" si="7"/>
        <v>1</v>
      </c>
      <c r="N28" s="105">
        <f t="shared" si="7"/>
        <v>1</v>
      </c>
      <c r="O28" s="105">
        <f t="shared" si="7"/>
        <v>0</v>
      </c>
      <c r="P28" s="105">
        <f t="shared" si="7"/>
        <v>0</v>
      </c>
      <c r="Q28" s="105">
        <f t="shared" si="7"/>
        <v>1</v>
      </c>
      <c r="R28" s="105">
        <f t="shared" si="7"/>
        <v>0</v>
      </c>
      <c r="S28" s="105">
        <f t="shared" si="7"/>
        <v>1</v>
      </c>
      <c r="T28" s="105">
        <f t="shared" si="7"/>
        <v>1</v>
      </c>
      <c r="U28" s="105">
        <f t="shared" si="7"/>
        <v>1</v>
      </c>
      <c r="V28" s="105">
        <f t="shared" si="7"/>
        <v>1</v>
      </c>
      <c r="W28" s="105">
        <f t="shared" si="7"/>
        <v>0</v>
      </c>
      <c r="X28" s="105">
        <f t="shared" si="7"/>
        <v>0</v>
      </c>
      <c r="Y28" s="105">
        <f t="shared" si="7"/>
        <v>0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1"/>
      <c r="BB28" s="139"/>
      <c r="BC28" s="139"/>
      <c r="BD28" s="158"/>
      <c r="BE28" s="158"/>
      <c r="BF28" s="139"/>
      <c r="BG28" s="139"/>
      <c r="BH28" s="158"/>
      <c r="BI28" s="139"/>
      <c r="BJ28" s="139"/>
      <c r="BK28" s="139"/>
      <c r="BL28" s="158"/>
      <c r="BM28" s="139"/>
      <c r="BN28" s="139"/>
      <c r="BO28" s="139"/>
      <c r="BP28" s="139"/>
      <c r="BQ28" s="158"/>
      <c r="BR28" s="139"/>
      <c r="BS28" s="158"/>
      <c r="BT28" s="139"/>
      <c r="BU28" s="158"/>
      <c r="BV28" s="159"/>
      <c r="BW28" s="139"/>
    </row>
    <row r="29" spans="3:77" s="78" customFormat="1" ht="21.75" customHeight="1" x14ac:dyDescent="0.3">
      <c r="C29" s="104" t="str">
        <f t="shared" ref="C29:C45" si="8">C6</f>
        <v>Joni</v>
      </c>
      <c r="D29" s="105">
        <f t="shared" si="6"/>
        <v>1</v>
      </c>
      <c r="E29" s="105">
        <f t="shared" si="6"/>
        <v>1</v>
      </c>
      <c r="F29" s="105">
        <f t="shared" si="6"/>
        <v>1</v>
      </c>
      <c r="G29" s="105">
        <f t="shared" si="6"/>
        <v>1</v>
      </c>
      <c r="H29" s="105">
        <f t="shared" si="6"/>
        <v>1</v>
      </c>
      <c r="I29" s="105"/>
      <c r="J29" s="105">
        <f t="shared" si="7"/>
        <v>1</v>
      </c>
      <c r="K29" s="105">
        <f t="shared" si="7"/>
        <v>0</v>
      </c>
      <c r="L29" s="105">
        <f t="shared" si="7"/>
        <v>1</v>
      </c>
      <c r="M29" s="105">
        <f t="shared" si="7"/>
        <v>1</v>
      </c>
      <c r="N29" s="105">
        <f t="shared" si="7"/>
        <v>1</v>
      </c>
      <c r="O29" s="105">
        <f t="shared" si="7"/>
        <v>0</v>
      </c>
      <c r="P29" s="105">
        <f t="shared" si="7"/>
        <v>0</v>
      </c>
      <c r="Q29" s="105">
        <f t="shared" si="7"/>
        <v>0</v>
      </c>
      <c r="R29" s="105">
        <f t="shared" si="7"/>
        <v>0</v>
      </c>
      <c r="S29" s="105">
        <f t="shared" si="7"/>
        <v>1</v>
      </c>
      <c r="T29" s="105">
        <f t="shared" si="7"/>
        <v>0</v>
      </c>
      <c r="U29" s="105">
        <f t="shared" si="7"/>
        <v>0</v>
      </c>
      <c r="V29" s="105">
        <f t="shared" si="7"/>
        <v>0</v>
      </c>
      <c r="W29" s="105">
        <f t="shared" si="7"/>
        <v>0</v>
      </c>
      <c r="X29" s="105">
        <f t="shared" si="7"/>
        <v>0</v>
      </c>
      <c r="Y29" s="105">
        <f t="shared" si="7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B29" s="160"/>
      <c r="BC29" s="160"/>
      <c r="BD29" s="161"/>
      <c r="BE29" s="162"/>
      <c r="BF29" s="160"/>
      <c r="BG29" s="161"/>
      <c r="BH29" s="160"/>
      <c r="BI29" s="161"/>
      <c r="BJ29" s="160"/>
      <c r="BL29" s="160"/>
      <c r="BM29" s="160"/>
      <c r="BN29" s="160"/>
      <c r="BO29" s="161"/>
      <c r="BP29" s="160"/>
      <c r="BQ29" s="160"/>
      <c r="BR29" s="160"/>
      <c r="BS29" s="85"/>
      <c r="BT29" s="160"/>
      <c r="BU29" s="85"/>
    </row>
    <row r="30" spans="3:77" s="78" customFormat="1" ht="21.75" customHeight="1" x14ac:dyDescent="0.3">
      <c r="C30" s="104" t="str">
        <f t="shared" si="8"/>
        <v>Tara</v>
      </c>
      <c r="D30" s="105">
        <f t="shared" si="6"/>
        <v>1</v>
      </c>
      <c r="E30" s="105">
        <f t="shared" si="6"/>
        <v>1</v>
      </c>
      <c r="F30" s="105">
        <f t="shared" si="6"/>
        <v>1</v>
      </c>
      <c r="G30" s="105">
        <f t="shared" si="6"/>
        <v>1</v>
      </c>
      <c r="H30" s="105">
        <f t="shared" si="6"/>
        <v>1</v>
      </c>
      <c r="I30" s="105"/>
      <c r="J30" s="105">
        <f t="shared" si="7"/>
        <v>1</v>
      </c>
      <c r="K30" s="105">
        <f t="shared" si="7"/>
        <v>1</v>
      </c>
      <c r="L30" s="105">
        <f t="shared" si="7"/>
        <v>0</v>
      </c>
      <c r="M30" s="105">
        <f t="shared" si="7"/>
        <v>0</v>
      </c>
      <c r="N30" s="105">
        <f t="shared" si="7"/>
        <v>1</v>
      </c>
      <c r="O30" s="105">
        <f t="shared" si="7"/>
        <v>0</v>
      </c>
      <c r="P30" s="105">
        <f t="shared" si="7"/>
        <v>0</v>
      </c>
      <c r="Q30" s="105">
        <f t="shared" si="7"/>
        <v>0</v>
      </c>
      <c r="R30" s="105">
        <f t="shared" si="7"/>
        <v>0</v>
      </c>
      <c r="S30" s="105">
        <f t="shared" si="7"/>
        <v>1</v>
      </c>
      <c r="T30" s="105">
        <f t="shared" si="7"/>
        <v>1</v>
      </c>
      <c r="U30" s="105">
        <f t="shared" si="7"/>
        <v>1</v>
      </c>
      <c r="V30" s="105">
        <f t="shared" si="7"/>
        <v>1</v>
      </c>
      <c r="W30" s="105">
        <f t="shared" si="7"/>
        <v>0</v>
      </c>
      <c r="X30" s="105">
        <f t="shared" si="7"/>
        <v>0</v>
      </c>
      <c r="Y30" s="105">
        <f t="shared" si="7"/>
        <v>1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B30" s="85"/>
      <c r="BC30" s="85"/>
      <c r="BD30" s="85"/>
      <c r="BE30" s="85"/>
      <c r="BF30" s="85"/>
      <c r="BG30" s="85"/>
      <c r="BH30" s="163"/>
      <c r="BI30" s="164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3:77" s="78" customFormat="1" ht="21.75" customHeight="1" x14ac:dyDescent="0.3">
      <c r="C31" s="104" t="str">
        <f t="shared" si="8"/>
        <v>Roger</v>
      </c>
      <c r="D31" s="105">
        <f t="shared" si="6"/>
        <v>0</v>
      </c>
      <c r="E31" s="105">
        <f t="shared" si="6"/>
        <v>0</v>
      </c>
      <c r="F31" s="105">
        <f t="shared" si="6"/>
        <v>1</v>
      </c>
      <c r="G31" s="105">
        <f t="shared" si="6"/>
        <v>1</v>
      </c>
      <c r="H31" s="105">
        <f t="shared" si="6"/>
        <v>1</v>
      </c>
      <c r="I31" s="105"/>
      <c r="J31" s="105">
        <f t="shared" si="7"/>
        <v>0</v>
      </c>
      <c r="K31" s="105">
        <f t="shared" si="7"/>
        <v>1</v>
      </c>
      <c r="L31" s="105">
        <f t="shared" si="7"/>
        <v>0</v>
      </c>
      <c r="M31" s="105">
        <f t="shared" si="7"/>
        <v>0</v>
      </c>
      <c r="N31" s="105">
        <f t="shared" si="7"/>
        <v>1</v>
      </c>
      <c r="O31" s="105">
        <f t="shared" si="7"/>
        <v>0</v>
      </c>
      <c r="P31" s="105">
        <f t="shared" si="7"/>
        <v>0</v>
      </c>
      <c r="Q31" s="105">
        <f t="shared" si="7"/>
        <v>0</v>
      </c>
      <c r="R31" s="105">
        <f t="shared" si="7"/>
        <v>0</v>
      </c>
      <c r="S31" s="105">
        <f t="shared" si="7"/>
        <v>1</v>
      </c>
      <c r="T31" s="105">
        <f t="shared" si="7"/>
        <v>0</v>
      </c>
      <c r="U31" s="105">
        <f t="shared" si="7"/>
        <v>1</v>
      </c>
      <c r="V31" s="105">
        <f t="shared" si="7"/>
        <v>1</v>
      </c>
      <c r="W31" s="105">
        <f t="shared" si="7"/>
        <v>0</v>
      </c>
      <c r="X31" s="105">
        <f t="shared" si="7"/>
        <v>0</v>
      </c>
      <c r="Y31" s="105">
        <f t="shared" si="7"/>
        <v>1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</row>
    <row r="32" spans="3:77" s="78" customFormat="1" ht="21.75" customHeight="1" x14ac:dyDescent="0.3">
      <c r="C32" s="104" t="str">
        <f t="shared" si="8"/>
        <v>Jeanne</v>
      </c>
      <c r="D32" s="105">
        <f t="shared" si="6"/>
        <v>0</v>
      </c>
      <c r="E32" s="105">
        <f t="shared" si="6"/>
        <v>0</v>
      </c>
      <c r="F32" s="105">
        <f t="shared" si="6"/>
        <v>0</v>
      </c>
      <c r="G32" s="105">
        <f t="shared" si="6"/>
        <v>0</v>
      </c>
      <c r="H32" s="105">
        <f t="shared" si="6"/>
        <v>0</v>
      </c>
      <c r="I32" s="105"/>
      <c r="J32" s="105">
        <f t="shared" si="7"/>
        <v>1</v>
      </c>
      <c r="K32" s="105">
        <f t="shared" si="7"/>
        <v>1</v>
      </c>
      <c r="L32" s="105">
        <f t="shared" si="7"/>
        <v>1</v>
      </c>
      <c r="M32" s="105">
        <f t="shared" si="7"/>
        <v>1</v>
      </c>
      <c r="N32" s="105">
        <f t="shared" si="7"/>
        <v>1</v>
      </c>
      <c r="O32" s="105">
        <f t="shared" si="7"/>
        <v>1</v>
      </c>
      <c r="P32" s="105">
        <f t="shared" si="7"/>
        <v>0</v>
      </c>
      <c r="Q32" s="105">
        <f t="shared" si="7"/>
        <v>1</v>
      </c>
      <c r="R32" s="105">
        <f t="shared" si="7"/>
        <v>0</v>
      </c>
      <c r="S32" s="105">
        <f t="shared" si="7"/>
        <v>0</v>
      </c>
      <c r="T32" s="105">
        <f t="shared" si="7"/>
        <v>0</v>
      </c>
      <c r="U32" s="105">
        <f t="shared" si="7"/>
        <v>1</v>
      </c>
      <c r="V32" s="105">
        <f t="shared" si="7"/>
        <v>1</v>
      </c>
      <c r="W32" s="105">
        <f t="shared" si="7"/>
        <v>0</v>
      </c>
      <c r="X32" s="105">
        <f t="shared" si="7"/>
        <v>0</v>
      </c>
      <c r="Y32" s="105">
        <f t="shared" si="7"/>
        <v>0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</row>
    <row r="33" spans="3:73" s="78" customFormat="1" ht="21.75" customHeight="1" x14ac:dyDescent="0.3">
      <c r="C33" s="104" t="str">
        <f t="shared" si="8"/>
        <v>Jackie</v>
      </c>
      <c r="D33" s="105">
        <f t="shared" si="6"/>
        <v>0</v>
      </c>
      <c r="E33" s="105">
        <f t="shared" si="6"/>
        <v>1</v>
      </c>
      <c r="F33" s="105">
        <f t="shared" si="6"/>
        <v>1</v>
      </c>
      <c r="G33" s="105">
        <f t="shared" si="6"/>
        <v>1</v>
      </c>
      <c r="H33" s="105">
        <f t="shared" si="6"/>
        <v>1</v>
      </c>
      <c r="I33" s="105"/>
      <c r="J33" s="105">
        <f t="shared" si="7"/>
        <v>1</v>
      </c>
      <c r="K33" s="105">
        <f t="shared" si="7"/>
        <v>0</v>
      </c>
      <c r="L33" s="105">
        <f t="shared" si="7"/>
        <v>1</v>
      </c>
      <c r="M33" s="105">
        <f t="shared" si="7"/>
        <v>0</v>
      </c>
      <c r="N33" s="105">
        <f t="shared" si="7"/>
        <v>1</v>
      </c>
      <c r="O33" s="105">
        <f t="shared" si="7"/>
        <v>0</v>
      </c>
      <c r="P33" s="105">
        <f t="shared" si="7"/>
        <v>0</v>
      </c>
      <c r="Q33" s="105">
        <f t="shared" si="7"/>
        <v>0</v>
      </c>
      <c r="R33" s="105">
        <f t="shared" si="7"/>
        <v>0</v>
      </c>
      <c r="S33" s="105">
        <f t="shared" si="7"/>
        <v>0</v>
      </c>
      <c r="T33" s="105">
        <f t="shared" si="7"/>
        <v>1</v>
      </c>
      <c r="U33" s="105">
        <f t="shared" si="7"/>
        <v>0</v>
      </c>
      <c r="V33" s="105">
        <f t="shared" si="7"/>
        <v>1</v>
      </c>
      <c r="W33" s="105">
        <f t="shared" si="7"/>
        <v>0</v>
      </c>
      <c r="X33" s="105">
        <f t="shared" si="7"/>
        <v>0</v>
      </c>
      <c r="Y33" s="105">
        <f t="shared" si="7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</row>
    <row r="34" spans="3:73" s="78" customFormat="1" ht="21.75" customHeight="1" x14ac:dyDescent="0.3">
      <c r="C34" s="104" t="str">
        <f t="shared" si="8"/>
        <v>Darla</v>
      </c>
      <c r="D34" s="105">
        <f t="shared" si="6"/>
        <v>0</v>
      </c>
      <c r="E34" s="105">
        <f t="shared" si="6"/>
        <v>0</v>
      </c>
      <c r="F34" s="105">
        <f t="shared" si="6"/>
        <v>1</v>
      </c>
      <c r="G34" s="105">
        <f t="shared" si="6"/>
        <v>1</v>
      </c>
      <c r="H34" s="105">
        <f t="shared" si="6"/>
        <v>1</v>
      </c>
      <c r="I34" s="105"/>
      <c r="J34" s="105">
        <f t="shared" si="7"/>
        <v>1</v>
      </c>
      <c r="K34" s="105">
        <f t="shared" si="7"/>
        <v>1</v>
      </c>
      <c r="L34" s="105">
        <f t="shared" si="7"/>
        <v>0</v>
      </c>
      <c r="M34" s="105">
        <f t="shared" si="7"/>
        <v>1</v>
      </c>
      <c r="N34" s="105">
        <f t="shared" si="7"/>
        <v>1</v>
      </c>
      <c r="O34" s="105">
        <f t="shared" si="7"/>
        <v>0</v>
      </c>
      <c r="P34" s="105">
        <f t="shared" si="7"/>
        <v>0</v>
      </c>
      <c r="Q34" s="105">
        <f t="shared" si="7"/>
        <v>0</v>
      </c>
      <c r="R34" s="105">
        <f t="shared" si="7"/>
        <v>1</v>
      </c>
      <c r="S34" s="105">
        <f t="shared" si="7"/>
        <v>1</v>
      </c>
      <c r="T34" s="105">
        <f t="shared" si="7"/>
        <v>1</v>
      </c>
      <c r="U34" s="105">
        <f t="shared" si="7"/>
        <v>1</v>
      </c>
      <c r="V34" s="105">
        <f t="shared" si="7"/>
        <v>1</v>
      </c>
      <c r="W34" s="105">
        <f t="shared" si="7"/>
        <v>0</v>
      </c>
      <c r="X34" s="105">
        <f t="shared" si="7"/>
        <v>0</v>
      </c>
      <c r="Y34" s="105">
        <f t="shared" si="7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</row>
    <row r="35" spans="3:73" s="78" customFormat="1" ht="21.75" customHeight="1" x14ac:dyDescent="0.3">
      <c r="C35" s="104" t="str">
        <f t="shared" si="8"/>
        <v>Kieran</v>
      </c>
      <c r="D35" s="105">
        <f t="shared" si="6"/>
        <v>0</v>
      </c>
      <c r="E35" s="105">
        <f t="shared" si="6"/>
        <v>0</v>
      </c>
      <c r="F35" s="105">
        <f t="shared" si="6"/>
        <v>0</v>
      </c>
      <c r="G35" s="105">
        <f t="shared" si="6"/>
        <v>1</v>
      </c>
      <c r="H35" s="105">
        <f t="shared" si="6"/>
        <v>0</v>
      </c>
      <c r="I35" s="105"/>
      <c r="J35" s="105">
        <f t="shared" si="7"/>
        <v>0</v>
      </c>
      <c r="K35" s="105">
        <f t="shared" si="7"/>
        <v>1</v>
      </c>
      <c r="L35" s="105">
        <f t="shared" si="7"/>
        <v>0</v>
      </c>
      <c r="M35" s="105">
        <f t="shared" si="7"/>
        <v>1</v>
      </c>
      <c r="N35" s="105">
        <f t="shared" si="7"/>
        <v>1</v>
      </c>
      <c r="O35" s="105">
        <f t="shared" si="7"/>
        <v>0</v>
      </c>
      <c r="P35" s="105">
        <f t="shared" si="7"/>
        <v>0</v>
      </c>
      <c r="Q35" s="105">
        <f t="shared" si="7"/>
        <v>0</v>
      </c>
      <c r="R35" s="105">
        <f t="shared" si="7"/>
        <v>1</v>
      </c>
      <c r="S35" s="105">
        <f t="shared" si="7"/>
        <v>1</v>
      </c>
      <c r="T35" s="105">
        <f t="shared" si="7"/>
        <v>0</v>
      </c>
      <c r="U35" s="105">
        <f t="shared" si="7"/>
        <v>0</v>
      </c>
      <c r="V35" s="105">
        <f t="shared" si="7"/>
        <v>0</v>
      </c>
      <c r="W35" s="105">
        <f t="shared" si="7"/>
        <v>0</v>
      </c>
      <c r="X35" s="105">
        <f t="shared" si="7"/>
        <v>0</v>
      </c>
      <c r="Y35" s="105">
        <f t="shared" si="7"/>
        <v>1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</row>
    <row r="36" spans="3:73" s="78" customFormat="1" ht="21.75" customHeight="1" x14ac:dyDescent="0.3">
      <c r="C36" s="104" t="str">
        <f t="shared" si="8"/>
        <v>Kaidan</v>
      </c>
      <c r="D36" s="105">
        <f t="shared" si="6"/>
        <v>0</v>
      </c>
      <c r="E36" s="105">
        <f t="shared" si="6"/>
        <v>0</v>
      </c>
      <c r="F36" s="105">
        <f t="shared" si="6"/>
        <v>0</v>
      </c>
      <c r="G36" s="105">
        <f t="shared" si="6"/>
        <v>0</v>
      </c>
      <c r="H36" s="105">
        <f t="shared" si="6"/>
        <v>0</v>
      </c>
      <c r="I36" s="105"/>
      <c r="J36" s="105">
        <f t="shared" si="7"/>
        <v>1</v>
      </c>
      <c r="K36" s="105">
        <f t="shared" si="7"/>
        <v>1</v>
      </c>
      <c r="L36" s="105">
        <f t="shared" si="7"/>
        <v>0</v>
      </c>
      <c r="M36" s="105">
        <f t="shared" si="7"/>
        <v>0</v>
      </c>
      <c r="N36" s="105">
        <f t="shared" si="7"/>
        <v>1</v>
      </c>
      <c r="O36" s="105">
        <f t="shared" si="7"/>
        <v>0</v>
      </c>
      <c r="P36" s="105">
        <f t="shared" si="7"/>
        <v>0</v>
      </c>
      <c r="Q36" s="105">
        <f t="shared" si="7"/>
        <v>0</v>
      </c>
      <c r="R36" s="105">
        <f t="shared" si="7"/>
        <v>0</v>
      </c>
      <c r="S36" s="105">
        <f t="shared" si="7"/>
        <v>1</v>
      </c>
      <c r="T36" s="105">
        <f t="shared" si="7"/>
        <v>0</v>
      </c>
      <c r="U36" s="105">
        <f t="shared" si="7"/>
        <v>1</v>
      </c>
      <c r="V36" s="105">
        <f t="shared" si="7"/>
        <v>0</v>
      </c>
      <c r="W36" s="105">
        <f t="shared" si="7"/>
        <v>0</v>
      </c>
      <c r="X36" s="105">
        <f t="shared" si="7"/>
        <v>0</v>
      </c>
      <c r="Y36" s="105">
        <f t="shared" si="7"/>
        <v>1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</row>
    <row r="37" spans="3:73" s="78" customFormat="1" ht="21.75" customHeight="1" x14ac:dyDescent="0.3">
      <c r="C37" s="104" t="str">
        <f t="shared" si="8"/>
        <v>Jim</v>
      </c>
      <c r="D37" s="105">
        <f t="shared" si="6"/>
        <v>1</v>
      </c>
      <c r="E37" s="105">
        <f t="shared" si="6"/>
        <v>0</v>
      </c>
      <c r="F37" s="105">
        <f t="shared" si="6"/>
        <v>0</v>
      </c>
      <c r="G37" s="105">
        <f t="shared" si="6"/>
        <v>1</v>
      </c>
      <c r="H37" s="105">
        <f t="shared" si="6"/>
        <v>1</v>
      </c>
      <c r="I37" s="105"/>
      <c r="J37" s="105">
        <f t="shared" si="7"/>
        <v>1</v>
      </c>
      <c r="K37" s="105">
        <f t="shared" si="7"/>
        <v>1</v>
      </c>
      <c r="L37" s="105">
        <f t="shared" si="7"/>
        <v>0</v>
      </c>
      <c r="M37" s="105">
        <f t="shared" si="7"/>
        <v>1</v>
      </c>
      <c r="N37" s="105">
        <f t="shared" si="7"/>
        <v>1</v>
      </c>
      <c r="O37" s="105">
        <f t="shared" si="7"/>
        <v>0</v>
      </c>
      <c r="P37" s="105">
        <f t="shared" si="7"/>
        <v>1</v>
      </c>
      <c r="Q37" s="105">
        <f t="shared" si="7"/>
        <v>1</v>
      </c>
      <c r="R37" s="105">
        <f t="shared" si="7"/>
        <v>0</v>
      </c>
      <c r="S37" s="105">
        <f t="shared" si="7"/>
        <v>1</v>
      </c>
      <c r="T37" s="105">
        <f t="shared" si="7"/>
        <v>1</v>
      </c>
      <c r="U37" s="105">
        <f t="shared" si="7"/>
        <v>0</v>
      </c>
      <c r="V37" s="105">
        <f t="shared" si="7"/>
        <v>0</v>
      </c>
      <c r="W37" s="105">
        <f t="shared" si="7"/>
        <v>0</v>
      </c>
      <c r="X37" s="105">
        <f t="shared" si="7"/>
        <v>0</v>
      </c>
      <c r="Y37" s="105">
        <f t="shared" si="7"/>
        <v>1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</row>
    <row r="38" spans="3:73" s="78" customFormat="1" ht="21.75" customHeight="1" x14ac:dyDescent="0.3">
      <c r="C38" s="104" t="str">
        <f t="shared" si="8"/>
        <v>Lisa</v>
      </c>
      <c r="D38" s="105">
        <f t="shared" si="6"/>
        <v>1</v>
      </c>
      <c r="E38" s="105">
        <f t="shared" si="6"/>
        <v>1</v>
      </c>
      <c r="F38" s="105">
        <f t="shared" si="6"/>
        <v>1</v>
      </c>
      <c r="G38" s="105">
        <f t="shared" si="6"/>
        <v>1</v>
      </c>
      <c r="H38" s="105">
        <f t="shared" si="6"/>
        <v>1</v>
      </c>
      <c r="I38" s="105"/>
      <c r="J38" s="105">
        <f t="shared" si="7"/>
        <v>0</v>
      </c>
      <c r="K38" s="105">
        <f t="shared" si="7"/>
        <v>1</v>
      </c>
      <c r="L38" s="105">
        <f t="shared" si="7"/>
        <v>0</v>
      </c>
      <c r="M38" s="105">
        <f t="shared" si="7"/>
        <v>0</v>
      </c>
      <c r="N38" s="105">
        <f t="shared" si="7"/>
        <v>1</v>
      </c>
      <c r="O38" s="105">
        <f t="shared" si="7"/>
        <v>0</v>
      </c>
      <c r="P38" s="105">
        <f t="shared" si="7"/>
        <v>0</v>
      </c>
      <c r="Q38" s="105">
        <f t="shared" si="7"/>
        <v>0</v>
      </c>
      <c r="R38" s="105">
        <f t="shared" si="7"/>
        <v>1</v>
      </c>
      <c r="S38" s="105">
        <f t="shared" si="7"/>
        <v>1</v>
      </c>
      <c r="T38" s="105">
        <f t="shared" si="7"/>
        <v>0</v>
      </c>
      <c r="U38" s="105">
        <f t="shared" si="7"/>
        <v>1</v>
      </c>
      <c r="V38" s="105">
        <f t="shared" si="7"/>
        <v>0</v>
      </c>
      <c r="W38" s="105">
        <f t="shared" si="7"/>
        <v>0</v>
      </c>
      <c r="X38" s="105">
        <f t="shared" si="7"/>
        <v>0</v>
      </c>
      <c r="Y38" s="105">
        <f t="shared" si="7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</row>
    <row r="39" spans="3:73" s="78" customFormat="1" ht="21.75" customHeight="1" x14ac:dyDescent="0.3">
      <c r="C39" s="104" t="str">
        <f t="shared" si="8"/>
        <v>Stuart</v>
      </c>
      <c r="D39" s="105">
        <f t="shared" si="6"/>
        <v>1</v>
      </c>
      <c r="E39" s="105">
        <f t="shared" si="6"/>
        <v>0</v>
      </c>
      <c r="F39" s="105">
        <f t="shared" si="6"/>
        <v>0</v>
      </c>
      <c r="G39" s="105">
        <f t="shared" si="6"/>
        <v>0</v>
      </c>
      <c r="H39" s="105">
        <f t="shared" si="6"/>
        <v>1</v>
      </c>
      <c r="I39" s="105"/>
      <c r="J39" s="105">
        <f t="shared" si="7"/>
        <v>0</v>
      </c>
      <c r="K39" s="105">
        <f t="shared" si="7"/>
        <v>0</v>
      </c>
      <c r="L39" s="105">
        <f t="shared" si="7"/>
        <v>1</v>
      </c>
      <c r="M39" s="105">
        <f t="shared" si="7"/>
        <v>1</v>
      </c>
      <c r="N39" s="105">
        <f t="shared" si="7"/>
        <v>0</v>
      </c>
      <c r="O39" s="105">
        <f t="shared" si="7"/>
        <v>0</v>
      </c>
      <c r="P39" s="105">
        <f t="shared" si="7"/>
        <v>0</v>
      </c>
      <c r="Q39" s="105">
        <f t="shared" si="7"/>
        <v>1</v>
      </c>
      <c r="R39" s="105">
        <f t="shared" si="7"/>
        <v>0</v>
      </c>
      <c r="S39" s="105">
        <f t="shared" si="7"/>
        <v>1</v>
      </c>
      <c r="T39" s="105">
        <f t="shared" si="7"/>
        <v>1</v>
      </c>
      <c r="U39" s="105">
        <f t="shared" si="7"/>
        <v>0</v>
      </c>
      <c r="V39" s="105">
        <f t="shared" si="7"/>
        <v>1</v>
      </c>
      <c r="W39" s="105">
        <f t="shared" si="7"/>
        <v>0</v>
      </c>
      <c r="X39" s="105">
        <f t="shared" si="7"/>
        <v>0</v>
      </c>
      <c r="Y39" s="105">
        <f t="shared" si="7"/>
        <v>1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</row>
    <row r="40" spans="3:73" s="78" customFormat="1" ht="21.75" customHeight="1" x14ac:dyDescent="0.3">
      <c r="C40" s="104" t="str">
        <f t="shared" si="8"/>
        <v>Debbie</v>
      </c>
      <c r="D40" s="105">
        <f t="shared" si="6"/>
        <v>0</v>
      </c>
      <c r="E40" s="105">
        <f t="shared" si="6"/>
        <v>0</v>
      </c>
      <c r="F40" s="105">
        <f t="shared" si="6"/>
        <v>1</v>
      </c>
      <c r="G40" s="105">
        <f t="shared" si="6"/>
        <v>1</v>
      </c>
      <c r="H40" s="105">
        <f t="shared" si="6"/>
        <v>1</v>
      </c>
      <c r="I40" s="105"/>
      <c r="J40" s="105">
        <f t="shared" si="7"/>
        <v>1</v>
      </c>
      <c r="K40" s="105">
        <f t="shared" si="7"/>
        <v>1</v>
      </c>
      <c r="L40" s="105">
        <f t="shared" si="7"/>
        <v>0</v>
      </c>
      <c r="M40" s="105">
        <f t="shared" si="7"/>
        <v>1</v>
      </c>
      <c r="N40" s="105">
        <f t="shared" si="7"/>
        <v>1</v>
      </c>
      <c r="O40" s="105">
        <f t="shared" si="7"/>
        <v>0</v>
      </c>
      <c r="P40" s="105">
        <f t="shared" si="7"/>
        <v>0</v>
      </c>
      <c r="Q40" s="105">
        <f t="shared" si="7"/>
        <v>0</v>
      </c>
      <c r="R40" s="105">
        <f t="shared" si="7"/>
        <v>0</v>
      </c>
      <c r="S40" s="105">
        <f t="shared" si="7"/>
        <v>1</v>
      </c>
      <c r="T40" s="105">
        <f t="shared" si="7"/>
        <v>0</v>
      </c>
      <c r="U40" s="105">
        <f t="shared" si="7"/>
        <v>1</v>
      </c>
      <c r="V40" s="105">
        <f t="shared" si="7"/>
        <v>1</v>
      </c>
      <c r="W40" s="105">
        <f t="shared" si="7"/>
        <v>0</v>
      </c>
      <c r="X40" s="105">
        <f t="shared" si="7"/>
        <v>0</v>
      </c>
      <c r="Y40" s="105">
        <f t="shared" si="7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</row>
    <row r="41" spans="3:73" s="78" customFormat="1" ht="21.75" customHeight="1" x14ac:dyDescent="0.3">
      <c r="C41" s="104" t="str">
        <f t="shared" si="8"/>
        <v>Scott</v>
      </c>
      <c r="D41" s="105">
        <f t="shared" si="6"/>
        <v>0</v>
      </c>
      <c r="E41" s="105">
        <f t="shared" si="6"/>
        <v>0</v>
      </c>
      <c r="F41" s="105">
        <f t="shared" si="6"/>
        <v>1</v>
      </c>
      <c r="G41" s="105">
        <f t="shared" si="6"/>
        <v>1</v>
      </c>
      <c r="H41" s="105">
        <f t="shared" si="6"/>
        <v>1</v>
      </c>
      <c r="I41" s="105"/>
      <c r="J41" s="105">
        <f t="shared" si="7"/>
        <v>1</v>
      </c>
      <c r="K41" s="105">
        <f t="shared" si="7"/>
        <v>1</v>
      </c>
      <c r="L41" s="105">
        <f t="shared" si="7"/>
        <v>0</v>
      </c>
      <c r="M41" s="105">
        <f t="shared" si="7"/>
        <v>1</v>
      </c>
      <c r="N41" s="105">
        <f t="shared" si="7"/>
        <v>1</v>
      </c>
      <c r="O41" s="105">
        <f t="shared" si="7"/>
        <v>0</v>
      </c>
      <c r="P41" s="105">
        <f t="shared" si="7"/>
        <v>0</v>
      </c>
      <c r="Q41" s="105">
        <f t="shared" si="7"/>
        <v>1</v>
      </c>
      <c r="R41" s="105">
        <f t="shared" si="7"/>
        <v>0</v>
      </c>
      <c r="S41" s="105">
        <f t="shared" si="7"/>
        <v>1</v>
      </c>
      <c r="T41" s="105">
        <f t="shared" si="7"/>
        <v>1</v>
      </c>
      <c r="U41" s="105">
        <f t="shared" si="7"/>
        <v>1</v>
      </c>
      <c r="V41" s="105">
        <f t="shared" si="7"/>
        <v>0</v>
      </c>
      <c r="W41" s="105">
        <f t="shared" si="7"/>
        <v>0</v>
      </c>
      <c r="X41" s="105">
        <f t="shared" si="7"/>
        <v>0</v>
      </c>
      <c r="Y41" s="105">
        <f t="shared" si="7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</row>
    <row r="42" spans="3:73" s="78" customFormat="1" ht="21.75" customHeight="1" x14ac:dyDescent="0.3">
      <c r="C42" s="104" t="str">
        <f t="shared" si="8"/>
        <v>Michelle</v>
      </c>
      <c r="D42" s="105">
        <f t="shared" si="6"/>
        <v>1</v>
      </c>
      <c r="E42" s="105">
        <f t="shared" si="6"/>
        <v>0</v>
      </c>
      <c r="F42" s="105">
        <f t="shared" si="6"/>
        <v>1</v>
      </c>
      <c r="G42" s="105">
        <f t="shared" si="6"/>
        <v>1</v>
      </c>
      <c r="H42" s="105">
        <f t="shared" si="6"/>
        <v>1</v>
      </c>
      <c r="I42" s="105"/>
      <c r="J42" s="105">
        <f t="shared" si="7"/>
        <v>1</v>
      </c>
      <c r="K42" s="105">
        <f t="shared" si="7"/>
        <v>1</v>
      </c>
      <c r="L42" s="105">
        <f t="shared" si="7"/>
        <v>0</v>
      </c>
      <c r="M42" s="105">
        <f t="shared" si="7"/>
        <v>0</v>
      </c>
      <c r="N42" s="105">
        <f t="shared" si="7"/>
        <v>1</v>
      </c>
      <c r="O42" s="105">
        <f t="shared" si="7"/>
        <v>0</v>
      </c>
      <c r="P42" s="105">
        <f t="shared" si="7"/>
        <v>0</v>
      </c>
      <c r="Q42" s="105">
        <f t="shared" si="7"/>
        <v>0</v>
      </c>
      <c r="R42" s="105">
        <f t="shared" si="7"/>
        <v>0</v>
      </c>
      <c r="S42" s="105">
        <f t="shared" si="7"/>
        <v>1</v>
      </c>
      <c r="T42" s="105">
        <f t="shared" si="7"/>
        <v>0</v>
      </c>
      <c r="U42" s="105">
        <f t="shared" si="7"/>
        <v>1</v>
      </c>
      <c r="V42" s="105">
        <f t="shared" si="7"/>
        <v>0</v>
      </c>
      <c r="W42" s="105">
        <f t="shared" si="7"/>
        <v>0</v>
      </c>
      <c r="X42" s="105">
        <f t="shared" si="7"/>
        <v>0</v>
      </c>
      <c r="Y42" s="105">
        <f t="shared" si="7"/>
        <v>1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</row>
    <row r="43" spans="3:73" s="78" customFormat="1" ht="21.75" customHeight="1" x14ac:dyDescent="0.3">
      <c r="C43" s="104" t="str">
        <f t="shared" si="8"/>
        <v>Teri</v>
      </c>
      <c r="D43" s="105">
        <f t="shared" si="6"/>
        <v>0</v>
      </c>
      <c r="E43" s="105">
        <f t="shared" si="6"/>
        <v>0</v>
      </c>
      <c r="F43" s="105">
        <f t="shared" si="6"/>
        <v>0</v>
      </c>
      <c r="G43" s="105">
        <f t="shared" si="6"/>
        <v>1</v>
      </c>
      <c r="H43" s="105">
        <f t="shared" si="6"/>
        <v>1</v>
      </c>
      <c r="I43" s="105"/>
      <c r="J43" s="105">
        <f t="shared" si="7"/>
        <v>1</v>
      </c>
      <c r="K43" s="105">
        <f t="shared" si="7"/>
        <v>1</v>
      </c>
      <c r="L43" s="105">
        <f t="shared" si="7"/>
        <v>0</v>
      </c>
      <c r="M43" s="105">
        <f t="shared" si="7"/>
        <v>1</v>
      </c>
      <c r="N43" s="105">
        <f t="shared" si="7"/>
        <v>1</v>
      </c>
      <c r="O43" s="105">
        <f t="shared" si="7"/>
        <v>0</v>
      </c>
      <c r="P43" s="105">
        <f t="shared" si="7"/>
        <v>0</v>
      </c>
      <c r="Q43" s="105">
        <f t="shared" si="7"/>
        <v>1</v>
      </c>
      <c r="R43" s="105">
        <f t="shared" si="7"/>
        <v>0</v>
      </c>
      <c r="S43" s="105">
        <f t="shared" si="7"/>
        <v>1</v>
      </c>
      <c r="T43" s="105">
        <f t="shared" si="7"/>
        <v>1</v>
      </c>
      <c r="U43" s="105">
        <f t="shared" si="7"/>
        <v>1</v>
      </c>
      <c r="V43" s="105">
        <f t="shared" si="7"/>
        <v>0</v>
      </c>
      <c r="W43" s="105">
        <f t="shared" si="7"/>
        <v>0</v>
      </c>
      <c r="X43" s="105">
        <f t="shared" si="7"/>
        <v>0</v>
      </c>
      <c r="Y43" s="105">
        <f t="shared" ref="Y43" si="9">IF(Y20=Y$4,1,0)</f>
        <v>1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</row>
    <row r="44" spans="3:73" s="78" customFormat="1" ht="21.75" customHeight="1" x14ac:dyDescent="0.3">
      <c r="C44" s="104" t="str">
        <f t="shared" si="8"/>
        <v>Steve</v>
      </c>
      <c r="D44" s="105">
        <f t="shared" ref="D44:H47" si="10">IF(D21=D$4,1,0)</f>
        <v>0</v>
      </c>
      <c r="E44" s="105">
        <f t="shared" si="10"/>
        <v>0</v>
      </c>
      <c r="F44" s="105">
        <f t="shared" si="10"/>
        <v>1</v>
      </c>
      <c r="G44" s="105">
        <f t="shared" si="10"/>
        <v>1</v>
      </c>
      <c r="H44" s="105">
        <f t="shared" si="10"/>
        <v>1</v>
      </c>
      <c r="I44" s="105"/>
      <c r="J44" s="105">
        <f t="shared" ref="J44:Y47" si="11">IF(J21=J$4,1,0)</f>
        <v>0</v>
      </c>
      <c r="K44" s="105">
        <f t="shared" si="11"/>
        <v>1</v>
      </c>
      <c r="L44" s="105">
        <f t="shared" si="11"/>
        <v>0</v>
      </c>
      <c r="M44" s="105">
        <f t="shared" si="11"/>
        <v>1</v>
      </c>
      <c r="N44" s="105">
        <f t="shared" si="11"/>
        <v>1</v>
      </c>
      <c r="O44" s="105">
        <f t="shared" si="11"/>
        <v>0</v>
      </c>
      <c r="P44" s="105">
        <f t="shared" si="11"/>
        <v>0</v>
      </c>
      <c r="Q44" s="105">
        <f t="shared" si="11"/>
        <v>0</v>
      </c>
      <c r="R44" s="105">
        <f t="shared" si="11"/>
        <v>0</v>
      </c>
      <c r="S44" s="105">
        <f t="shared" si="11"/>
        <v>1</v>
      </c>
      <c r="T44" s="105">
        <f t="shared" si="11"/>
        <v>1</v>
      </c>
      <c r="U44" s="105">
        <f t="shared" si="11"/>
        <v>1</v>
      </c>
      <c r="V44" s="105">
        <f t="shared" si="11"/>
        <v>1</v>
      </c>
      <c r="W44" s="105">
        <f t="shared" si="11"/>
        <v>0</v>
      </c>
      <c r="X44" s="105">
        <f t="shared" si="11"/>
        <v>0</v>
      </c>
      <c r="Y44" s="105">
        <f t="shared" si="11"/>
        <v>1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</row>
    <row r="45" spans="3:73" s="78" customFormat="1" ht="21.75" customHeight="1" x14ac:dyDescent="0.3">
      <c r="C45" s="104">
        <f t="shared" si="8"/>
        <v>0</v>
      </c>
      <c r="D45" s="105">
        <f t="shared" si="10"/>
        <v>0</v>
      </c>
      <c r="E45" s="105">
        <f t="shared" si="10"/>
        <v>0</v>
      </c>
      <c r="F45" s="105">
        <f t="shared" si="10"/>
        <v>0</v>
      </c>
      <c r="G45" s="105">
        <f t="shared" si="10"/>
        <v>0</v>
      </c>
      <c r="H45" s="105">
        <f t="shared" si="10"/>
        <v>0</v>
      </c>
      <c r="I45" s="105"/>
      <c r="J45" s="105">
        <f t="shared" si="11"/>
        <v>0</v>
      </c>
      <c r="K45" s="105">
        <f t="shared" si="11"/>
        <v>0</v>
      </c>
      <c r="L45" s="105">
        <f t="shared" si="11"/>
        <v>0</v>
      </c>
      <c r="M45" s="105">
        <f t="shared" si="11"/>
        <v>0</v>
      </c>
      <c r="N45" s="105">
        <f t="shared" si="11"/>
        <v>0</v>
      </c>
      <c r="O45" s="105">
        <f t="shared" si="11"/>
        <v>0</v>
      </c>
      <c r="P45" s="105">
        <f t="shared" si="11"/>
        <v>0</v>
      </c>
      <c r="Q45" s="105">
        <f t="shared" si="11"/>
        <v>0</v>
      </c>
      <c r="R45" s="105">
        <f t="shared" si="11"/>
        <v>0</v>
      </c>
      <c r="S45" s="105">
        <f t="shared" si="11"/>
        <v>0</v>
      </c>
      <c r="T45" s="105">
        <f t="shared" si="11"/>
        <v>0</v>
      </c>
      <c r="U45" s="105">
        <f t="shared" si="11"/>
        <v>0</v>
      </c>
      <c r="V45" s="105">
        <f t="shared" si="11"/>
        <v>0</v>
      </c>
      <c r="W45" s="105">
        <f t="shared" si="11"/>
        <v>0</v>
      </c>
      <c r="X45" s="105">
        <f t="shared" si="11"/>
        <v>0</v>
      </c>
      <c r="Y45" s="105">
        <f t="shared" si="11"/>
        <v>0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</row>
    <row r="46" spans="3:73" s="78" customFormat="1" ht="21.75" customHeight="1" x14ac:dyDescent="0.3">
      <c r="C46" s="104"/>
      <c r="D46" s="105">
        <f t="shared" si="10"/>
        <v>0</v>
      </c>
      <c r="E46" s="105">
        <f t="shared" si="10"/>
        <v>0</v>
      </c>
      <c r="F46" s="105">
        <f t="shared" si="10"/>
        <v>1</v>
      </c>
      <c r="G46" s="105">
        <f t="shared" si="10"/>
        <v>1</v>
      </c>
      <c r="H46" s="105">
        <f t="shared" si="10"/>
        <v>1</v>
      </c>
      <c r="I46" s="105"/>
      <c r="J46" s="105">
        <f t="shared" si="11"/>
        <v>1</v>
      </c>
      <c r="K46" s="105">
        <f t="shared" si="11"/>
        <v>1</v>
      </c>
      <c r="L46" s="105">
        <f t="shared" si="11"/>
        <v>1</v>
      </c>
      <c r="M46" s="105">
        <f t="shared" si="11"/>
        <v>1</v>
      </c>
      <c r="N46" s="105">
        <f t="shared" si="11"/>
        <v>1</v>
      </c>
      <c r="O46" s="105">
        <f t="shared" si="11"/>
        <v>1</v>
      </c>
      <c r="P46" s="105">
        <f t="shared" si="11"/>
        <v>1</v>
      </c>
      <c r="Q46" s="105">
        <f t="shared" si="11"/>
        <v>1</v>
      </c>
      <c r="R46" s="105">
        <f t="shared" si="11"/>
        <v>0</v>
      </c>
      <c r="S46" s="105">
        <f t="shared" si="11"/>
        <v>1</v>
      </c>
      <c r="T46" s="105">
        <f t="shared" si="11"/>
        <v>1</v>
      </c>
      <c r="U46" s="105">
        <f t="shared" si="11"/>
        <v>1</v>
      </c>
      <c r="V46" s="105">
        <f t="shared" si="11"/>
        <v>0</v>
      </c>
      <c r="W46" s="105">
        <f t="shared" si="11"/>
        <v>0</v>
      </c>
      <c r="X46" s="105">
        <f t="shared" si="11"/>
        <v>0</v>
      </c>
      <c r="Y46" s="105">
        <f t="shared" si="11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</row>
    <row r="47" spans="3:73" s="78" customFormat="1" ht="21.75" customHeight="1" x14ac:dyDescent="0.3">
      <c r="C47" s="104"/>
      <c r="D47" s="105">
        <f t="shared" si="10"/>
        <v>0</v>
      </c>
      <c r="E47" s="105">
        <f t="shared" si="10"/>
        <v>1</v>
      </c>
      <c r="F47" s="105">
        <f t="shared" si="10"/>
        <v>1</v>
      </c>
      <c r="G47" s="105">
        <f t="shared" si="10"/>
        <v>0</v>
      </c>
      <c r="H47" s="105">
        <f t="shared" si="10"/>
        <v>1</v>
      </c>
      <c r="I47" s="105"/>
      <c r="J47" s="105">
        <f t="shared" si="11"/>
        <v>1</v>
      </c>
      <c r="K47" s="105">
        <f t="shared" si="11"/>
        <v>1</v>
      </c>
      <c r="L47" s="105">
        <f t="shared" si="11"/>
        <v>1</v>
      </c>
      <c r="M47" s="105">
        <f t="shared" si="11"/>
        <v>0</v>
      </c>
      <c r="N47" s="105">
        <f t="shared" si="11"/>
        <v>1</v>
      </c>
      <c r="O47" s="105">
        <f t="shared" si="11"/>
        <v>0</v>
      </c>
      <c r="P47" s="105">
        <f t="shared" si="11"/>
        <v>0</v>
      </c>
      <c r="Q47" s="105">
        <f t="shared" si="11"/>
        <v>0</v>
      </c>
      <c r="R47" s="105">
        <f t="shared" si="11"/>
        <v>0</v>
      </c>
      <c r="S47" s="105">
        <f t="shared" si="11"/>
        <v>1</v>
      </c>
      <c r="T47" s="105">
        <f t="shared" si="11"/>
        <v>1</v>
      </c>
      <c r="U47" s="105">
        <f t="shared" si="11"/>
        <v>0</v>
      </c>
      <c r="V47" s="105">
        <f t="shared" si="11"/>
        <v>1</v>
      </c>
      <c r="W47" s="105">
        <f t="shared" si="11"/>
        <v>0</v>
      </c>
      <c r="X47" s="105">
        <f t="shared" si="11"/>
        <v>0</v>
      </c>
      <c r="Y47" s="105">
        <f t="shared" si="11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</row>
    <row r="48" spans="3:73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4">
    <cfRule type="cellIs" dxfId="11" priority="2" operator="equal">
      <formula>D$4</formula>
    </cfRule>
  </conditionalFormatting>
  <conditionalFormatting sqref="AA5">
    <cfRule type="cellIs" dxfId="10" priority="1" operator="equal">
      <formula>AA$4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32A0-D1FD-492F-B90C-3F676ABC7F15}">
  <sheetPr>
    <tabColor rgb="FF009900"/>
  </sheetPr>
  <dimension ref="C1:BW49"/>
  <sheetViews>
    <sheetView zoomScaleNormal="100" workbookViewId="0">
      <selection activeCell="C2" sqref="C2:AC26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0" width="4.5546875" style="12" customWidth="1"/>
    <col min="31" max="32" width="4.5546875" style="12" hidden="1" customWidth="1"/>
    <col min="33" max="49" width="4.44140625" style="26" hidden="1" customWidth="1"/>
    <col min="50" max="50" width="4.5546875" style="26" hidden="1" customWidth="1"/>
    <col min="51" max="51" width="4" style="26" hidden="1" customWidth="1"/>
    <col min="52" max="52" width="5.33203125" style="12" customWidth="1"/>
    <col min="53" max="69" width="4.44140625" style="101" customWidth="1"/>
    <col min="70" max="71" width="5.109375" style="13"/>
    <col min="72" max="16384" width="5.109375" style="12"/>
  </cols>
  <sheetData>
    <row r="1" spans="3:75" ht="15.6" customHeight="1" thickBot="1" x14ac:dyDescent="0.35"/>
    <row r="2" spans="3:75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8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5" ht="216" customHeight="1" thickBot="1" x14ac:dyDescent="0.3">
      <c r="C3" s="19"/>
      <c r="D3" s="72" t="s">
        <v>235</v>
      </c>
      <c r="E3" s="72" t="s">
        <v>252</v>
      </c>
      <c r="F3" s="72" t="s">
        <v>251</v>
      </c>
      <c r="G3" s="72" t="s">
        <v>250</v>
      </c>
      <c r="H3" s="72" t="s">
        <v>249</v>
      </c>
      <c r="I3" s="82"/>
      <c r="J3" s="31" t="s">
        <v>227</v>
      </c>
      <c r="K3" s="27" t="s">
        <v>215</v>
      </c>
      <c r="L3" s="27" t="s">
        <v>216</v>
      </c>
      <c r="M3" s="27" t="s">
        <v>217</v>
      </c>
      <c r="N3" s="27" t="s">
        <v>218</v>
      </c>
      <c r="O3" s="27" t="s">
        <v>219</v>
      </c>
      <c r="P3" s="27" t="s">
        <v>220</v>
      </c>
      <c r="Q3" s="27" t="s">
        <v>221</v>
      </c>
      <c r="R3" s="27" t="s">
        <v>222</v>
      </c>
      <c r="S3" s="27" t="s">
        <v>223</v>
      </c>
      <c r="T3" s="27" t="s">
        <v>224</v>
      </c>
      <c r="U3" s="27" t="s">
        <v>225</v>
      </c>
      <c r="V3" s="27" t="s">
        <v>226</v>
      </c>
      <c r="W3" s="176"/>
      <c r="X3" s="176"/>
      <c r="Y3" s="31" t="s">
        <v>214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str">
        <f>C22</f>
        <v>Jamie</v>
      </c>
      <c r="AY3" s="134" t="str">
        <f>C23</f>
        <v>Kelly</v>
      </c>
      <c r="BA3" s="86" t="str">
        <f>C5</f>
        <v>Fred</v>
      </c>
      <c r="BB3" s="86" t="str">
        <f>C6</f>
        <v>Joni</v>
      </c>
      <c r="BC3" s="86" t="str">
        <f>C7</f>
        <v>Tara</v>
      </c>
      <c r="BD3" s="86" t="str">
        <f>C8</f>
        <v>Roger</v>
      </c>
      <c r="BE3" s="86" t="s">
        <v>39</v>
      </c>
      <c r="BF3" s="86" t="str">
        <f>C10</f>
        <v>Jackie</v>
      </c>
      <c r="BG3" s="86" t="str">
        <f>C11</f>
        <v>Darla</v>
      </c>
      <c r="BH3" s="86" t="str">
        <f>C12</f>
        <v>Kieran</v>
      </c>
      <c r="BI3" s="86" t="str">
        <f>C13</f>
        <v>Kaidan</v>
      </c>
      <c r="BJ3" s="86" t="str">
        <f>C14</f>
        <v>Jim</v>
      </c>
      <c r="BK3" s="86" t="str">
        <f>C15</f>
        <v>Lisa</v>
      </c>
      <c r="BL3" s="86" t="str">
        <f>C16</f>
        <v>Stuart</v>
      </c>
      <c r="BM3" s="86" t="str">
        <f>C17</f>
        <v>Debbie</v>
      </c>
      <c r="BN3" s="86" t="str">
        <f>C18</f>
        <v>Scott</v>
      </c>
      <c r="BO3" s="86" t="str">
        <f>C19</f>
        <v>Michelle</v>
      </c>
      <c r="BP3" s="86" t="str">
        <f>C20</f>
        <v>Teri</v>
      </c>
      <c r="BQ3" s="86" t="str">
        <f>C21</f>
        <v>Steve</v>
      </c>
      <c r="BR3" s="86" t="str">
        <f>C22</f>
        <v>Jamie</v>
      </c>
      <c r="BS3" s="86" t="str">
        <f>C23</f>
        <v>Kelly</v>
      </c>
    </row>
    <row r="4" spans="3:75" s="24" customFormat="1" ht="20.25" customHeight="1" thickBot="1" x14ac:dyDescent="0.35">
      <c r="C4" s="29" t="s">
        <v>13</v>
      </c>
      <c r="D4" s="30" t="s">
        <v>129</v>
      </c>
      <c r="E4" s="30" t="s">
        <v>131</v>
      </c>
      <c r="F4" s="30" t="s">
        <v>142</v>
      </c>
      <c r="G4" s="30" t="s">
        <v>131</v>
      </c>
      <c r="H4" s="30" t="s">
        <v>131</v>
      </c>
      <c r="I4" s="30"/>
      <c r="J4" s="30" t="s">
        <v>121</v>
      </c>
      <c r="K4" s="30" t="s">
        <v>253</v>
      </c>
      <c r="L4" s="30" t="s">
        <v>135</v>
      </c>
      <c r="M4" s="30" t="s">
        <v>140</v>
      </c>
      <c r="N4" s="30" t="s">
        <v>126</v>
      </c>
      <c r="O4" s="30" t="s">
        <v>122</v>
      </c>
      <c r="P4" s="30" t="s">
        <v>130</v>
      </c>
      <c r="Q4" s="30" t="s">
        <v>129</v>
      </c>
      <c r="R4" s="30" t="s">
        <v>132</v>
      </c>
      <c r="S4" s="30" t="s">
        <v>136</v>
      </c>
      <c r="T4" s="30" t="s">
        <v>126</v>
      </c>
      <c r="U4" s="30" t="s">
        <v>133</v>
      </c>
      <c r="V4" s="30" t="s">
        <v>141</v>
      </c>
      <c r="W4" s="30" t="s">
        <v>81</v>
      </c>
      <c r="X4" s="30" t="s">
        <v>81</v>
      </c>
      <c r="Y4" s="30" t="s">
        <v>135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26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23"/>
    </row>
    <row r="5" spans="3:75" s="2" customFormat="1" ht="20.25" customHeight="1" thickBot="1" x14ac:dyDescent="0.35">
      <c r="C5" s="70" t="str">
        <f>'GRAND TOTALS'!C2</f>
        <v>Fred</v>
      </c>
      <c r="D5" s="91" t="str">
        <f>AG5</f>
        <v>T</v>
      </c>
      <c r="E5" s="91" t="str">
        <f>AG6</f>
        <v>O</v>
      </c>
      <c r="F5" s="91" t="str">
        <f>AG7</f>
        <v>O</v>
      </c>
      <c r="G5" s="177" t="str">
        <f>AG8</f>
        <v>W</v>
      </c>
      <c r="H5" s="91" t="str">
        <f>AG9</f>
        <v>S</v>
      </c>
      <c r="I5" s="91"/>
      <c r="J5" s="91" t="str">
        <f>AG10</f>
        <v>G</v>
      </c>
      <c r="K5" s="91" t="str">
        <f>AG11</f>
        <v>BF</v>
      </c>
      <c r="L5" s="91" t="str">
        <f>AG12</f>
        <v>C</v>
      </c>
      <c r="M5" s="91" t="str">
        <f>AG13</f>
        <v>D</v>
      </c>
      <c r="N5" s="91" t="str">
        <f>AG14</f>
        <v>D</v>
      </c>
      <c r="O5" s="91" t="str">
        <f>AG15</f>
        <v>L</v>
      </c>
      <c r="P5" s="91" t="str">
        <f>AG16</f>
        <v>P</v>
      </c>
      <c r="Q5" s="91" t="str">
        <f>AG17</f>
        <v>T</v>
      </c>
      <c r="R5" s="91" t="str">
        <f>AG18</f>
        <v>J</v>
      </c>
      <c r="S5" s="91" t="str">
        <f>AG19</f>
        <v>R</v>
      </c>
      <c r="T5" s="91" t="str">
        <f>AG20</f>
        <v>K</v>
      </c>
      <c r="U5" s="91" t="str">
        <f>AG21</f>
        <v>N</v>
      </c>
      <c r="V5" s="91" t="str">
        <f>AG22</f>
        <v>W</v>
      </c>
      <c r="W5" s="181" t="str">
        <f>AG23</f>
        <v/>
      </c>
      <c r="X5" s="181" t="str">
        <f>AG24</f>
        <v/>
      </c>
      <c r="Y5" s="91" t="str">
        <f>AG25</f>
        <v>S</v>
      </c>
      <c r="Z5" s="91">
        <f t="shared" ref="Z5:Z20" si="0">SUM(D28:Y28)</f>
        <v>14</v>
      </c>
      <c r="AA5" s="91" t="str">
        <f>AG26</f>
        <v>30</v>
      </c>
      <c r="AC5" s="21">
        <f>Z5+'Week 7'!AC5</f>
        <v>64</v>
      </c>
      <c r="AG5" s="142" t="str">
        <f t="shared" ref="AG5:AV20" si="1">TRIM(BA5)</f>
        <v>T</v>
      </c>
      <c r="AH5" s="142" t="str">
        <f t="shared" si="1"/>
        <v>T</v>
      </c>
      <c r="AI5" s="142" t="str">
        <f t="shared" si="1"/>
        <v>T</v>
      </c>
      <c r="AJ5" s="142" t="str">
        <f t="shared" si="1"/>
        <v>T</v>
      </c>
      <c r="AK5" s="142" t="str">
        <f t="shared" si="1"/>
        <v>A</v>
      </c>
      <c r="AL5" s="142" t="str">
        <f t="shared" si="1"/>
        <v>A</v>
      </c>
      <c r="AM5" s="142" t="str">
        <f t="shared" si="1"/>
        <v>A</v>
      </c>
      <c r="AN5" s="142" t="str">
        <f t="shared" si="1"/>
        <v>T</v>
      </c>
      <c r="AO5" s="142" t="str">
        <f t="shared" si="1"/>
        <v>T</v>
      </c>
      <c r="AP5" s="142" t="str">
        <f t="shared" si="1"/>
        <v>T</v>
      </c>
      <c r="AQ5" s="142" t="str">
        <f t="shared" si="1"/>
        <v>T</v>
      </c>
      <c r="AR5" s="142" t="str">
        <f t="shared" si="1"/>
        <v>T</v>
      </c>
      <c r="AS5" s="142" t="str">
        <f t="shared" si="1"/>
        <v>T</v>
      </c>
      <c r="AT5" s="142" t="str">
        <f t="shared" si="1"/>
        <v>T</v>
      </c>
      <c r="AU5" s="142" t="str">
        <f t="shared" si="1"/>
        <v>T</v>
      </c>
      <c r="AV5" s="142" t="str">
        <f t="shared" si="1"/>
        <v>T</v>
      </c>
      <c r="AW5" s="142" t="str">
        <f t="shared" ref="AW5:AW22" si="2">TRIM(BQ5)</f>
        <v>T</v>
      </c>
      <c r="AX5" s="142" t="str">
        <f t="shared" ref="AX5:AX26" si="3">TRIM(BR5)</f>
        <v>T</v>
      </c>
      <c r="AY5" s="142" t="str">
        <f t="shared" ref="AY5:AY26" si="4">TRIM(BS5)</f>
        <v>T</v>
      </c>
      <c r="AZ5" s="81"/>
      <c r="BA5" s="169" t="s">
        <v>129</v>
      </c>
      <c r="BB5" s="139" t="s">
        <v>129</v>
      </c>
      <c r="BC5" s="139" t="s">
        <v>129</v>
      </c>
      <c r="BD5" s="139" t="s">
        <v>129</v>
      </c>
      <c r="BE5" s="169" t="s">
        <v>140</v>
      </c>
      <c r="BF5" s="139" t="s">
        <v>140</v>
      </c>
      <c r="BG5" s="139" t="s">
        <v>140</v>
      </c>
      <c r="BH5" s="169" t="s">
        <v>129</v>
      </c>
      <c r="BI5" s="169" t="s">
        <v>129</v>
      </c>
      <c r="BJ5" s="139" t="s">
        <v>129</v>
      </c>
      <c r="BK5" s="139" t="s">
        <v>129</v>
      </c>
      <c r="BL5" s="139" t="s">
        <v>129</v>
      </c>
      <c r="BM5" s="139" t="s">
        <v>129</v>
      </c>
      <c r="BN5" s="169" t="s">
        <v>129</v>
      </c>
      <c r="BO5" s="139" t="s">
        <v>129</v>
      </c>
      <c r="BP5" s="139" t="s">
        <v>129</v>
      </c>
      <c r="BQ5" s="169" t="s">
        <v>129</v>
      </c>
      <c r="BR5" s="139" t="s">
        <v>129</v>
      </c>
      <c r="BS5" s="139" t="s">
        <v>129</v>
      </c>
      <c r="BT5" s="140">
        <v>4.1666666666666664E-2</v>
      </c>
      <c r="BU5" s="139" t="s">
        <v>129</v>
      </c>
      <c r="BV5" s="125"/>
      <c r="BW5" s="124"/>
    </row>
    <row r="6" spans="3:75" s="2" customFormat="1" ht="20.25" customHeight="1" thickBot="1" x14ac:dyDescent="0.35">
      <c r="C6" s="70" t="str">
        <f>'GRAND TOTALS'!C3</f>
        <v>Joni</v>
      </c>
      <c r="D6" s="91" t="str">
        <f>AH5</f>
        <v>T</v>
      </c>
      <c r="E6" s="91" t="str">
        <f>AH6</f>
        <v>O</v>
      </c>
      <c r="F6" s="91" t="str">
        <f>AH7</f>
        <v>O</v>
      </c>
      <c r="G6" s="91" t="str">
        <f>AH8</f>
        <v>S</v>
      </c>
      <c r="H6" s="177" t="str">
        <f>AH9</f>
        <v>B</v>
      </c>
      <c r="I6" s="91"/>
      <c r="J6" s="91" t="str">
        <f>AH10</f>
        <v>G</v>
      </c>
      <c r="K6" s="91" t="str">
        <f>AH11</f>
        <v>BF</v>
      </c>
      <c r="L6" s="91" t="str">
        <f>AH12</f>
        <v>C</v>
      </c>
      <c r="M6" s="91" t="str">
        <f>AH13</f>
        <v>D</v>
      </c>
      <c r="N6" s="91" t="str">
        <f>AH14</f>
        <v>D</v>
      </c>
      <c r="O6" s="91" t="str">
        <f>AH15</f>
        <v>J</v>
      </c>
      <c r="P6" s="91" t="str">
        <f>AH16</f>
        <v>P</v>
      </c>
      <c r="Q6" s="91" t="str">
        <f>AH17</f>
        <v>T</v>
      </c>
      <c r="R6" s="91" t="str">
        <f>AH18</f>
        <v>J</v>
      </c>
      <c r="S6" s="91" t="str">
        <f>AH19</f>
        <v>R</v>
      </c>
      <c r="T6" s="91" t="str">
        <f>AH20</f>
        <v>K</v>
      </c>
      <c r="U6" s="91" t="str">
        <f>AH21</f>
        <v>N</v>
      </c>
      <c r="V6" s="91" t="str">
        <f>AH22</f>
        <v>P</v>
      </c>
      <c r="W6" s="181" t="str">
        <f>AH23</f>
        <v/>
      </c>
      <c r="X6" s="181" t="str">
        <f>AH24</f>
        <v/>
      </c>
      <c r="Y6" s="91" t="str">
        <f>AH25</f>
        <v>S</v>
      </c>
      <c r="Z6" s="91">
        <f t="shared" si="0"/>
        <v>12</v>
      </c>
      <c r="AA6" s="91" t="str">
        <f>AH26</f>
        <v>55</v>
      </c>
      <c r="AC6" s="21">
        <f>Z6+'Week 7'!AC6</f>
        <v>59</v>
      </c>
      <c r="AG6" s="142" t="str">
        <f t="shared" si="1"/>
        <v>O</v>
      </c>
      <c r="AH6" s="142" t="str">
        <f t="shared" si="1"/>
        <v>O</v>
      </c>
      <c r="AI6" s="142" t="str">
        <f t="shared" si="1"/>
        <v>O</v>
      </c>
      <c r="AJ6" s="142" t="str">
        <f t="shared" si="1"/>
        <v>O</v>
      </c>
      <c r="AK6" s="142" t="str">
        <f t="shared" si="1"/>
        <v>O</v>
      </c>
      <c r="AL6" s="142" t="str">
        <f t="shared" si="1"/>
        <v>S</v>
      </c>
      <c r="AM6" s="142" t="str">
        <f t="shared" si="1"/>
        <v>O</v>
      </c>
      <c r="AN6" s="142" t="str">
        <f t="shared" si="1"/>
        <v>S</v>
      </c>
      <c r="AO6" s="142" t="str">
        <f t="shared" si="1"/>
        <v>O</v>
      </c>
      <c r="AP6" s="142" t="str">
        <f t="shared" si="1"/>
        <v>O</v>
      </c>
      <c r="AQ6" s="142" t="str">
        <f t="shared" si="1"/>
        <v>O</v>
      </c>
      <c r="AR6" s="142" t="str">
        <f t="shared" si="1"/>
        <v>O</v>
      </c>
      <c r="AS6" s="142" t="str">
        <f t="shared" si="1"/>
        <v>O</v>
      </c>
      <c r="AT6" s="142" t="str">
        <f t="shared" si="1"/>
        <v>O</v>
      </c>
      <c r="AU6" s="142" t="str">
        <f t="shared" si="1"/>
        <v>O</v>
      </c>
      <c r="AV6" s="142" t="str">
        <f t="shared" si="1"/>
        <v>O</v>
      </c>
      <c r="AW6" s="142" t="str">
        <f t="shared" si="2"/>
        <v>O</v>
      </c>
      <c r="AX6" s="142" t="str">
        <f t="shared" si="3"/>
        <v>S</v>
      </c>
      <c r="AY6" s="142" t="str">
        <f t="shared" si="4"/>
        <v>O</v>
      </c>
      <c r="AZ6" s="81"/>
      <c r="BA6" s="169" t="s">
        <v>142</v>
      </c>
      <c r="BB6" s="139" t="s">
        <v>142</v>
      </c>
      <c r="BC6" s="139" t="s">
        <v>142</v>
      </c>
      <c r="BD6" s="139" t="s">
        <v>142</v>
      </c>
      <c r="BE6" s="169" t="s">
        <v>142</v>
      </c>
      <c r="BF6" s="139" t="s">
        <v>131</v>
      </c>
      <c r="BG6" s="139" t="s">
        <v>142</v>
      </c>
      <c r="BH6" s="169" t="s">
        <v>131</v>
      </c>
      <c r="BI6" s="169" t="s">
        <v>142</v>
      </c>
      <c r="BJ6" s="139" t="s">
        <v>142</v>
      </c>
      <c r="BK6" s="139" t="s">
        <v>142</v>
      </c>
      <c r="BL6" s="139" t="s">
        <v>142</v>
      </c>
      <c r="BM6" s="139" t="s">
        <v>142</v>
      </c>
      <c r="BN6" s="169" t="s">
        <v>142</v>
      </c>
      <c r="BO6" s="139" t="s">
        <v>142</v>
      </c>
      <c r="BP6" s="139" t="s">
        <v>142</v>
      </c>
      <c r="BQ6" s="169" t="s">
        <v>142</v>
      </c>
      <c r="BR6" s="139" t="s">
        <v>131</v>
      </c>
      <c r="BS6" s="139" t="s">
        <v>142</v>
      </c>
      <c r="BT6" s="140">
        <v>8.3333333333333329E-2</v>
      </c>
      <c r="BU6" s="139" t="s">
        <v>142</v>
      </c>
      <c r="BV6" s="125"/>
      <c r="BW6" s="124"/>
    </row>
    <row r="7" spans="3:75" s="2" customFormat="1" ht="20.25" customHeight="1" thickBot="1" x14ac:dyDescent="0.35">
      <c r="C7" s="70" t="str">
        <f>'GRAND TOTALS'!C4</f>
        <v>Tara</v>
      </c>
      <c r="D7" s="91" t="str">
        <f>AI5</f>
        <v>T</v>
      </c>
      <c r="E7" s="91" t="str">
        <f>AI6</f>
        <v>O</v>
      </c>
      <c r="F7" s="91" t="str">
        <f>AI7</f>
        <v>O</v>
      </c>
      <c r="G7" s="91" t="str">
        <f>AI8</f>
        <v>S</v>
      </c>
      <c r="H7" s="91" t="str">
        <f>AI9</f>
        <v>S</v>
      </c>
      <c r="I7" s="91"/>
      <c r="J7" s="91" t="str">
        <f>AI10</f>
        <v>G</v>
      </c>
      <c r="K7" s="91" t="str">
        <f>AI11</f>
        <v>BF</v>
      </c>
      <c r="L7" s="91" t="str">
        <f>AI12</f>
        <v>C</v>
      </c>
      <c r="M7" s="91" t="str">
        <f>AI13</f>
        <v>D</v>
      </c>
      <c r="N7" s="91" t="str">
        <f>AI14</f>
        <v>D</v>
      </c>
      <c r="O7" s="91" t="str">
        <f>AI15</f>
        <v>J</v>
      </c>
      <c r="P7" s="91" t="str">
        <f>AI16</f>
        <v>P</v>
      </c>
      <c r="Q7" s="91" t="str">
        <f>AI17</f>
        <v>T</v>
      </c>
      <c r="R7" s="91" t="str">
        <f>AI18</f>
        <v>J</v>
      </c>
      <c r="S7" s="91" t="str">
        <f>AI19</f>
        <v>R</v>
      </c>
      <c r="T7" s="91" t="str">
        <f>AI20</f>
        <v>D</v>
      </c>
      <c r="U7" s="91" t="str">
        <f>AI21</f>
        <v>N</v>
      </c>
      <c r="V7" s="91" t="str">
        <f>AI22</f>
        <v>W</v>
      </c>
      <c r="W7" s="181" t="str">
        <f>AI23</f>
        <v/>
      </c>
      <c r="X7" s="181" t="str">
        <f>AI24</f>
        <v/>
      </c>
      <c r="Y7" s="91" t="str">
        <f>AI25</f>
        <v>S</v>
      </c>
      <c r="Z7" s="202">
        <f t="shared" si="0"/>
        <v>15</v>
      </c>
      <c r="AA7" s="91" t="str">
        <f>AI26</f>
        <v>43</v>
      </c>
      <c r="AC7" s="21">
        <f>Z7+'Week 7'!AC7</f>
        <v>72</v>
      </c>
      <c r="AG7" s="142" t="str">
        <f t="shared" si="1"/>
        <v>O</v>
      </c>
      <c r="AH7" s="142" t="str">
        <f t="shared" si="1"/>
        <v>O</v>
      </c>
      <c r="AI7" s="142" t="str">
        <f t="shared" si="1"/>
        <v>O</v>
      </c>
      <c r="AJ7" s="142" t="str">
        <f t="shared" si="1"/>
        <v>N</v>
      </c>
      <c r="AK7" s="142" t="str">
        <f t="shared" si="1"/>
        <v>N</v>
      </c>
      <c r="AL7" s="142" t="str">
        <f t="shared" si="1"/>
        <v>N</v>
      </c>
      <c r="AM7" s="142" t="str">
        <f t="shared" si="1"/>
        <v>O</v>
      </c>
      <c r="AN7" s="142" t="str">
        <f t="shared" si="1"/>
        <v>N</v>
      </c>
      <c r="AO7" s="142" t="str">
        <f t="shared" si="1"/>
        <v>N</v>
      </c>
      <c r="AP7" s="142" t="str">
        <f t="shared" si="1"/>
        <v>N</v>
      </c>
      <c r="AQ7" s="142" t="str">
        <f t="shared" si="1"/>
        <v>N</v>
      </c>
      <c r="AR7" s="142" t="str">
        <f t="shared" si="1"/>
        <v>O</v>
      </c>
      <c r="AS7" s="142" t="str">
        <f t="shared" si="1"/>
        <v>O</v>
      </c>
      <c r="AT7" s="142" t="str">
        <f t="shared" si="1"/>
        <v>O</v>
      </c>
      <c r="AU7" s="142" t="str">
        <f t="shared" si="1"/>
        <v>O</v>
      </c>
      <c r="AV7" s="142" t="str">
        <f t="shared" si="1"/>
        <v>O</v>
      </c>
      <c r="AW7" s="142" t="str">
        <f t="shared" si="2"/>
        <v>O</v>
      </c>
      <c r="AX7" s="142" t="str">
        <f t="shared" si="3"/>
        <v>O</v>
      </c>
      <c r="AY7" s="142" t="str">
        <f t="shared" si="4"/>
        <v>N</v>
      </c>
      <c r="AZ7" s="81"/>
      <c r="BA7" s="169" t="s">
        <v>142</v>
      </c>
      <c r="BB7" s="139" t="s">
        <v>142</v>
      </c>
      <c r="BC7" s="139" t="s">
        <v>142</v>
      </c>
      <c r="BD7" s="139" t="s">
        <v>133</v>
      </c>
      <c r="BE7" s="169" t="s">
        <v>133</v>
      </c>
      <c r="BF7" s="139" t="s">
        <v>133</v>
      </c>
      <c r="BG7" s="139" t="s">
        <v>142</v>
      </c>
      <c r="BH7" s="169" t="s">
        <v>133</v>
      </c>
      <c r="BI7" s="169" t="s">
        <v>133</v>
      </c>
      <c r="BJ7" s="139" t="s">
        <v>133</v>
      </c>
      <c r="BK7" s="139" t="s">
        <v>133</v>
      </c>
      <c r="BL7" s="139" t="s">
        <v>142</v>
      </c>
      <c r="BM7" s="139" t="s">
        <v>142</v>
      </c>
      <c r="BN7" s="169" t="s">
        <v>142</v>
      </c>
      <c r="BO7" s="139" t="s">
        <v>142</v>
      </c>
      <c r="BP7" s="139" t="s">
        <v>142</v>
      </c>
      <c r="BQ7" s="169" t="s">
        <v>142</v>
      </c>
      <c r="BR7" s="139" t="s">
        <v>142</v>
      </c>
      <c r="BS7" s="139" t="s">
        <v>133</v>
      </c>
      <c r="BT7" s="140">
        <v>0.125</v>
      </c>
      <c r="BU7" s="139" t="s">
        <v>142</v>
      </c>
      <c r="BV7" s="125"/>
      <c r="BW7" s="124"/>
    </row>
    <row r="8" spans="3:75" s="2" customFormat="1" ht="20.25" customHeight="1" thickBot="1" x14ac:dyDescent="0.35">
      <c r="C8" s="70" t="str">
        <f>'GRAND TOTALS'!C5</f>
        <v>Roger</v>
      </c>
      <c r="D8" s="91" t="str">
        <f>AJ5</f>
        <v>T</v>
      </c>
      <c r="E8" s="91" t="str">
        <f>AJ6</f>
        <v>O</v>
      </c>
      <c r="F8" s="91" t="str">
        <f>AJ7</f>
        <v>N</v>
      </c>
      <c r="G8" s="91" t="str">
        <f>AJ8</f>
        <v>S</v>
      </c>
      <c r="H8" s="91" t="str">
        <f>AJ9</f>
        <v>S</v>
      </c>
      <c r="I8" s="91"/>
      <c r="J8" s="91" t="str">
        <f>AJ10</f>
        <v>G</v>
      </c>
      <c r="K8" s="91" t="str">
        <f>AJ11</f>
        <v>BF</v>
      </c>
      <c r="L8" s="91" t="str">
        <f>AJ12</f>
        <v>C</v>
      </c>
      <c r="M8" s="91" t="str">
        <f>AJ13</f>
        <v>D</v>
      </c>
      <c r="N8" s="91" t="str">
        <f>AJ14</f>
        <v>D</v>
      </c>
      <c r="O8" s="91" t="str">
        <f>AJ15</f>
        <v>L</v>
      </c>
      <c r="P8" s="91" t="str">
        <f>AJ16</f>
        <v>P</v>
      </c>
      <c r="Q8" s="177" t="str">
        <f>AJ17</f>
        <v>A</v>
      </c>
      <c r="R8" s="91" t="str">
        <f>AJ18</f>
        <v>J</v>
      </c>
      <c r="S8" s="91" t="str">
        <f>AJ19</f>
        <v>R</v>
      </c>
      <c r="T8" s="91" t="str">
        <f>AJ20</f>
        <v>D</v>
      </c>
      <c r="U8" s="91" t="str">
        <f>AJ21</f>
        <v>N</v>
      </c>
      <c r="V8" s="91" t="str">
        <f>AJ22</f>
        <v>P</v>
      </c>
      <c r="W8" s="181" t="str">
        <f>AJ23</f>
        <v/>
      </c>
      <c r="X8" s="181" t="str">
        <f>AJ24</f>
        <v/>
      </c>
      <c r="Y8" s="177" t="str">
        <f>AJ25</f>
        <v>C</v>
      </c>
      <c r="Z8" s="91">
        <f t="shared" si="0"/>
        <v>14</v>
      </c>
      <c r="AA8" s="91" t="str">
        <f>AJ26</f>
        <v>38</v>
      </c>
      <c r="AC8" s="21">
        <f>Z8+'Week 7'!AC8</f>
        <v>74</v>
      </c>
      <c r="AG8" s="142" t="str">
        <f t="shared" si="1"/>
        <v>W</v>
      </c>
      <c r="AH8" s="142" t="str">
        <f t="shared" si="1"/>
        <v>S</v>
      </c>
      <c r="AI8" s="142" t="str">
        <f t="shared" si="1"/>
        <v>S</v>
      </c>
      <c r="AJ8" s="142" t="str">
        <f t="shared" si="1"/>
        <v>S</v>
      </c>
      <c r="AK8" s="142" t="str">
        <f t="shared" si="1"/>
        <v>S</v>
      </c>
      <c r="AL8" s="142" t="str">
        <f t="shared" si="1"/>
        <v>W</v>
      </c>
      <c r="AM8" s="142" t="str">
        <f t="shared" si="1"/>
        <v>S</v>
      </c>
      <c r="AN8" s="142" t="str">
        <f t="shared" si="1"/>
        <v>S</v>
      </c>
      <c r="AO8" s="142" t="str">
        <f t="shared" si="1"/>
        <v>S</v>
      </c>
      <c r="AP8" s="142" t="str">
        <f t="shared" si="1"/>
        <v>S</v>
      </c>
      <c r="AQ8" s="142" t="str">
        <f t="shared" si="1"/>
        <v>S</v>
      </c>
      <c r="AR8" s="142" t="str">
        <f t="shared" si="1"/>
        <v>W</v>
      </c>
      <c r="AS8" s="142" t="str">
        <f t="shared" si="1"/>
        <v>S</v>
      </c>
      <c r="AT8" s="142" t="str">
        <f t="shared" si="1"/>
        <v>S</v>
      </c>
      <c r="AU8" s="142" t="str">
        <f t="shared" si="1"/>
        <v>W</v>
      </c>
      <c r="AV8" s="142" t="str">
        <f t="shared" si="1"/>
        <v>S</v>
      </c>
      <c r="AW8" s="142" t="str">
        <f t="shared" si="2"/>
        <v>S</v>
      </c>
      <c r="AX8" s="142" t="str">
        <f t="shared" si="3"/>
        <v>S</v>
      </c>
      <c r="AY8" s="142" t="str">
        <f t="shared" si="4"/>
        <v>W</v>
      </c>
      <c r="AZ8" s="81"/>
      <c r="BA8" s="169" t="s">
        <v>141</v>
      </c>
      <c r="BB8" s="139" t="s">
        <v>131</v>
      </c>
      <c r="BC8" s="139" t="s">
        <v>131</v>
      </c>
      <c r="BD8" s="139" t="s">
        <v>131</v>
      </c>
      <c r="BE8" s="169" t="s">
        <v>131</v>
      </c>
      <c r="BF8" s="139" t="s">
        <v>141</v>
      </c>
      <c r="BG8" s="139" t="s">
        <v>131</v>
      </c>
      <c r="BH8" s="169" t="s">
        <v>131</v>
      </c>
      <c r="BI8" s="169" t="s">
        <v>131</v>
      </c>
      <c r="BJ8" s="139" t="s">
        <v>131</v>
      </c>
      <c r="BK8" s="139" t="s">
        <v>131</v>
      </c>
      <c r="BL8" s="139" t="s">
        <v>141</v>
      </c>
      <c r="BM8" s="139" t="s">
        <v>131</v>
      </c>
      <c r="BN8" s="169" t="s">
        <v>131</v>
      </c>
      <c r="BO8" s="139" t="s">
        <v>141</v>
      </c>
      <c r="BP8" s="139" t="s">
        <v>131</v>
      </c>
      <c r="BQ8" s="169" t="s">
        <v>131</v>
      </c>
      <c r="BR8" s="139" t="s">
        <v>131</v>
      </c>
      <c r="BS8" s="139" t="s">
        <v>141</v>
      </c>
      <c r="BT8" s="140">
        <v>0.16666666666666666</v>
      </c>
      <c r="BU8" s="139" t="s">
        <v>141</v>
      </c>
      <c r="BV8" s="125"/>
      <c r="BW8" s="124"/>
    </row>
    <row r="9" spans="3:75" s="2" customFormat="1" ht="20.25" customHeight="1" thickBot="1" x14ac:dyDescent="0.35">
      <c r="C9" s="70" t="str">
        <f>'GRAND TOTALS'!C6</f>
        <v>Jeanne</v>
      </c>
      <c r="D9" s="177" t="str">
        <f>AK5</f>
        <v>A</v>
      </c>
      <c r="E9" s="91" t="str">
        <f>AK6</f>
        <v>O</v>
      </c>
      <c r="F9" s="91" t="str">
        <f>AK7</f>
        <v>N</v>
      </c>
      <c r="G9" s="91" t="str">
        <f>AK8</f>
        <v>S</v>
      </c>
      <c r="H9" s="177" t="str">
        <f>AK9</f>
        <v>B</v>
      </c>
      <c r="I9" s="91"/>
      <c r="J9" s="177" t="str">
        <f>AK10</f>
        <v>C</v>
      </c>
      <c r="K9" s="177" t="str">
        <f>AK11</f>
        <v>BL</v>
      </c>
      <c r="L9" s="91" t="str">
        <f>AK12</f>
        <v>C</v>
      </c>
      <c r="M9" s="177" t="str">
        <f>AK13</f>
        <v>A</v>
      </c>
      <c r="N9" s="91" t="str">
        <f>AK14</f>
        <v>D</v>
      </c>
      <c r="O9" s="91" t="str">
        <f>AK15</f>
        <v>L</v>
      </c>
      <c r="P9" s="91" t="str">
        <f>AK16</f>
        <v>P</v>
      </c>
      <c r="Q9" s="177" t="str">
        <f>AK17</f>
        <v>A</v>
      </c>
      <c r="R9" s="91" t="str">
        <f>AK18</f>
        <v>J</v>
      </c>
      <c r="S9" s="91" t="str">
        <f>AK19</f>
        <v>C</v>
      </c>
      <c r="T9" s="91" t="str">
        <f>AK20</f>
        <v>D</v>
      </c>
      <c r="U9" s="91" t="str">
        <f>AK21</f>
        <v>N</v>
      </c>
      <c r="V9" s="91" t="str">
        <f>AK22</f>
        <v>W</v>
      </c>
      <c r="W9" s="181" t="str">
        <f>AK23</f>
        <v/>
      </c>
      <c r="X9" s="181" t="str">
        <f>AK24</f>
        <v/>
      </c>
      <c r="Y9" s="177" t="str">
        <f>AK25</f>
        <v>C</v>
      </c>
      <c r="Z9" s="91">
        <f t="shared" si="0"/>
        <v>11</v>
      </c>
      <c r="AA9" s="91" t="str">
        <f>AK26</f>
        <v>45</v>
      </c>
      <c r="AC9" s="21">
        <f>Z9+'Week 7'!AC9</f>
        <v>61</v>
      </c>
      <c r="AG9" s="142" t="str">
        <f t="shared" si="1"/>
        <v>S</v>
      </c>
      <c r="AH9" s="142" t="str">
        <f t="shared" si="1"/>
        <v>B</v>
      </c>
      <c r="AI9" s="142" t="str">
        <f t="shared" si="1"/>
        <v>S</v>
      </c>
      <c r="AJ9" s="142" t="str">
        <f t="shared" si="1"/>
        <v>S</v>
      </c>
      <c r="AK9" s="142" t="str">
        <f t="shared" si="1"/>
        <v>B</v>
      </c>
      <c r="AL9" s="142" t="str">
        <f t="shared" si="1"/>
        <v>B</v>
      </c>
      <c r="AM9" s="142" t="str">
        <f t="shared" si="1"/>
        <v>B</v>
      </c>
      <c r="AN9" s="142" t="str">
        <f t="shared" si="1"/>
        <v>S</v>
      </c>
      <c r="AO9" s="142" t="str">
        <f t="shared" si="1"/>
        <v>S</v>
      </c>
      <c r="AP9" s="142" t="str">
        <f t="shared" si="1"/>
        <v>S</v>
      </c>
      <c r="AQ9" s="142" t="str">
        <f t="shared" si="1"/>
        <v>S</v>
      </c>
      <c r="AR9" s="142" t="str">
        <f t="shared" si="1"/>
        <v>B</v>
      </c>
      <c r="AS9" s="142" t="str">
        <f t="shared" si="1"/>
        <v>S</v>
      </c>
      <c r="AT9" s="142" t="str">
        <f t="shared" si="1"/>
        <v>S</v>
      </c>
      <c r="AU9" s="142" t="str">
        <f t="shared" si="1"/>
        <v>B</v>
      </c>
      <c r="AV9" s="142" t="str">
        <f t="shared" si="1"/>
        <v>S</v>
      </c>
      <c r="AW9" s="142" t="str">
        <f t="shared" si="2"/>
        <v>S</v>
      </c>
      <c r="AX9" s="142" t="str">
        <f t="shared" si="3"/>
        <v>S</v>
      </c>
      <c r="AY9" s="142" t="str">
        <f t="shared" si="4"/>
        <v>S</v>
      </c>
      <c r="AZ9" s="81"/>
      <c r="BA9" s="169" t="s">
        <v>131</v>
      </c>
      <c r="BB9" s="139" t="s">
        <v>124</v>
      </c>
      <c r="BC9" s="139" t="s">
        <v>131</v>
      </c>
      <c r="BD9" s="139" t="s">
        <v>131</v>
      </c>
      <c r="BE9" s="169" t="s">
        <v>124</v>
      </c>
      <c r="BF9" s="139" t="s">
        <v>124</v>
      </c>
      <c r="BG9" s="139" t="s">
        <v>124</v>
      </c>
      <c r="BH9" s="169" t="s">
        <v>131</v>
      </c>
      <c r="BI9" s="169" t="s">
        <v>131</v>
      </c>
      <c r="BJ9" s="139" t="s">
        <v>131</v>
      </c>
      <c r="BK9" s="139" t="s">
        <v>131</v>
      </c>
      <c r="BL9" s="139" t="s">
        <v>124</v>
      </c>
      <c r="BM9" s="139" t="s">
        <v>131</v>
      </c>
      <c r="BN9" s="169" t="s">
        <v>131</v>
      </c>
      <c r="BO9" s="139" t="s">
        <v>124</v>
      </c>
      <c r="BP9" s="139" t="s">
        <v>131</v>
      </c>
      <c r="BQ9" s="169" t="s">
        <v>131</v>
      </c>
      <c r="BR9" s="139" t="s">
        <v>131</v>
      </c>
      <c r="BS9" s="139" t="s">
        <v>131</v>
      </c>
      <c r="BT9" s="140">
        <v>0.20833333333333334</v>
      </c>
      <c r="BU9" s="139" t="s">
        <v>124</v>
      </c>
      <c r="BV9" s="125"/>
      <c r="BW9" s="124"/>
    </row>
    <row r="10" spans="3:75" s="2" customFormat="1" ht="20.25" customHeight="1" thickBot="1" x14ac:dyDescent="0.35">
      <c r="C10" s="70" t="str">
        <f>'GRAND TOTALS'!C7</f>
        <v>Jackie</v>
      </c>
      <c r="D10" s="177" t="str">
        <f>AL5</f>
        <v>A</v>
      </c>
      <c r="E10" s="177" t="str">
        <f>AL6</f>
        <v>S</v>
      </c>
      <c r="F10" s="91" t="str">
        <f>AL7</f>
        <v>N</v>
      </c>
      <c r="G10" s="177" t="str">
        <f>AL8</f>
        <v>W</v>
      </c>
      <c r="H10" s="177" t="str">
        <f>AL9</f>
        <v>B</v>
      </c>
      <c r="I10" s="91"/>
      <c r="J10" s="177" t="str">
        <f>AL10</f>
        <v>C</v>
      </c>
      <c r="K10" s="177" t="str">
        <f>AL11</f>
        <v>BL</v>
      </c>
      <c r="L10" s="177" t="str">
        <f>AL12</f>
        <v>T</v>
      </c>
      <c r="M10" s="177" t="str">
        <f>AL13</f>
        <v>A</v>
      </c>
      <c r="N10" s="177" t="str">
        <f>AL14</f>
        <v>M</v>
      </c>
      <c r="O10" s="91" t="str">
        <f>AL15</f>
        <v>L</v>
      </c>
      <c r="P10" s="177" t="str">
        <f>AL16</f>
        <v>C</v>
      </c>
      <c r="Q10" s="177" t="str">
        <f>AL17</f>
        <v>A</v>
      </c>
      <c r="R10" s="177" t="str">
        <f>AL18</f>
        <v>I</v>
      </c>
      <c r="S10" s="91" t="str">
        <f>AL19</f>
        <v>C</v>
      </c>
      <c r="T10" s="91" t="str">
        <f>AL20</f>
        <v>K</v>
      </c>
      <c r="U10" s="91" t="str">
        <f>AL21</f>
        <v>N</v>
      </c>
      <c r="V10" s="91" t="str">
        <f>AL22</f>
        <v>P</v>
      </c>
      <c r="W10" s="181" t="str">
        <f>AL23</f>
        <v/>
      </c>
      <c r="X10" s="181" t="str">
        <f>AL24</f>
        <v/>
      </c>
      <c r="Y10" s="177" t="str">
        <f>AL25</f>
        <v>C</v>
      </c>
      <c r="Z10" s="178">
        <f t="shared" si="0"/>
        <v>5</v>
      </c>
      <c r="AA10" s="91" t="str">
        <f>AL26</f>
        <v>42</v>
      </c>
      <c r="AC10" s="21">
        <f>Z10+'Week 7'!AC10</f>
        <v>55</v>
      </c>
      <c r="AG10" s="142" t="str">
        <f t="shared" si="1"/>
        <v>G</v>
      </c>
      <c r="AH10" s="142" t="str">
        <f t="shared" si="1"/>
        <v>G</v>
      </c>
      <c r="AI10" s="142" t="str">
        <f t="shared" si="1"/>
        <v>G</v>
      </c>
      <c r="AJ10" s="142" t="str">
        <f t="shared" si="1"/>
        <v>G</v>
      </c>
      <c r="AK10" s="142" t="str">
        <f t="shared" si="1"/>
        <v>C</v>
      </c>
      <c r="AL10" s="142" t="str">
        <f t="shared" si="1"/>
        <v>C</v>
      </c>
      <c r="AM10" s="142" t="str">
        <f t="shared" si="1"/>
        <v>G</v>
      </c>
      <c r="AN10" s="142" t="str">
        <f t="shared" si="1"/>
        <v>G</v>
      </c>
      <c r="AO10" s="142" t="str">
        <f t="shared" si="1"/>
        <v/>
      </c>
      <c r="AP10" s="142" t="str">
        <f t="shared" si="1"/>
        <v>G</v>
      </c>
      <c r="AQ10" s="142" t="str">
        <f t="shared" si="1"/>
        <v>G</v>
      </c>
      <c r="AR10" s="142" t="str">
        <f t="shared" si="1"/>
        <v>G</v>
      </c>
      <c r="AS10" s="142" t="str">
        <f t="shared" si="1"/>
        <v>G</v>
      </c>
      <c r="AT10" s="142" t="str">
        <f t="shared" si="1"/>
        <v>G</v>
      </c>
      <c r="AU10" s="142" t="str">
        <f t="shared" si="1"/>
        <v>C</v>
      </c>
      <c r="AV10" s="142" t="str">
        <f t="shared" si="1"/>
        <v>G</v>
      </c>
      <c r="AW10" s="142" t="str">
        <f t="shared" si="2"/>
        <v>G</v>
      </c>
      <c r="AX10" s="142" t="str">
        <f t="shared" si="3"/>
        <v>G</v>
      </c>
      <c r="AY10" s="142" t="str">
        <f t="shared" si="4"/>
        <v>G</v>
      </c>
      <c r="AZ10" s="81"/>
      <c r="BA10" s="169" t="s">
        <v>121</v>
      </c>
      <c r="BB10" s="139" t="s">
        <v>121</v>
      </c>
      <c r="BC10" s="139" t="s">
        <v>121</v>
      </c>
      <c r="BD10" s="139" t="s">
        <v>121</v>
      </c>
      <c r="BE10" s="169" t="s">
        <v>135</v>
      </c>
      <c r="BF10" s="139" t="s">
        <v>135</v>
      </c>
      <c r="BG10" s="139" t="s">
        <v>121</v>
      </c>
      <c r="BH10" s="169" t="s">
        <v>121</v>
      </c>
      <c r="BI10" s="169"/>
      <c r="BJ10" s="139" t="s">
        <v>121</v>
      </c>
      <c r="BK10" s="139" t="s">
        <v>121</v>
      </c>
      <c r="BL10" s="139" t="s">
        <v>121</v>
      </c>
      <c r="BM10" s="139" t="s">
        <v>121</v>
      </c>
      <c r="BN10" s="169" t="s">
        <v>121</v>
      </c>
      <c r="BO10" s="139" t="s">
        <v>135</v>
      </c>
      <c r="BP10" s="139" t="s">
        <v>121</v>
      </c>
      <c r="BQ10" s="169" t="s">
        <v>121</v>
      </c>
      <c r="BR10" s="139" t="s">
        <v>121</v>
      </c>
      <c r="BS10" s="139" t="s">
        <v>121</v>
      </c>
      <c r="BT10" s="140">
        <v>0.5</v>
      </c>
      <c r="BU10" s="139" t="s">
        <v>135</v>
      </c>
      <c r="BV10" s="125"/>
      <c r="BW10" s="124"/>
    </row>
    <row r="11" spans="3:75" s="2" customFormat="1" ht="20.25" customHeight="1" thickBot="1" x14ac:dyDescent="0.35">
      <c r="C11" s="70" t="str">
        <f>'GRAND TOTALS'!C8</f>
        <v>Darla</v>
      </c>
      <c r="D11" s="177" t="str">
        <f>AM5</f>
        <v>A</v>
      </c>
      <c r="E11" s="91" t="str">
        <f>AM6</f>
        <v>O</v>
      </c>
      <c r="F11" s="91" t="str">
        <f>AM7</f>
        <v>O</v>
      </c>
      <c r="G11" s="91" t="str">
        <f>AM8</f>
        <v>S</v>
      </c>
      <c r="H11" s="177" t="str">
        <f>AM9</f>
        <v>B</v>
      </c>
      <c r="I11" s="91"/>
      <c r="J11" s="91" t="str">
        <f>AM10</f>
        <v>G</v>
      </c>
      <c r="K11" s="91" t="str">
        <f>AM11</f>
        <v>BF</v>
      </c>
      <c r="L11" s="91" t="str">
        <f>AM12</f>
        <v>C</v>
      </c>
      <c r="M11" s="91" t="str">
        <f>AM13</f>
        <v>D</v>
      </c>
      <c r="N11" s="91" t="str">
        <f>AM14</f>
        <v>D</v>
      </c>
      <c r="O11" s="91" t="str">
        <f>AM15</f>
        <v>J</v>
      </c>
      <c r="P11" s="91" t="str">
        <f>AM16</f>
        <v>P</v>
      </c>
      <c r="Q11" s="91" t="str">
        <f>AM17</f>
        <v>T</v>
      </c>
      <c r="R11" s="91" t="str">
        <f>AM18</f>
        <v>J</v>
      </c>
      <c r="S11" s="91" t="str">
        <f>AM19</f>
        <v>R</v>
      </c>
      <c r="T11" s="91" t="str">
        <f>AM20</f>
        <v>K</v>
      </c>
      <c r="U11" s="91" t="str">
        <f>AM21</f>
        <v>N</v>
      </c>
      <c r="V11" s="91" t="str">
        <f>AM22</f>
        <v>W</v>
      </c>
      <c r="W11" s="181" t="str">
        <f>AM23</f>
        <v/>
      </c>
      <c r="X11" s="181" t="str">
        <f>AM24</f>
        <v/>
      </c>
      <c r="Y11" s="91" t="str">
        <f>AM25</f>
        <v>S</v>
      </c>
      <c r="Z11" s="91">
        <f t="shared" si="0"/>
        <v>12</v>
      </c>
      <c r="AA11" s="91" t="str">
        <f>AM26</f>
        <v>42</v>
      </c>
      <c r="AC11" s="21">
        <f>Z11+'Week 7'!AC11</f>
        <v>64</v>
      </c>
      <c r="AG11" s="142" t="str">
        <f t="shared" si="1"/>
        <v>BF</v>
      </c>
      <c r="AH11" s="142" t="str">
        <f t="shared" si="1"/>
        <v>BF</v>
      </c>
      <c r="AI11" s="142" t="str">
        <f t="shared" si="1"/>
        <v>BF</v>
      </c>
      <c r="AJ11" s="142" t="str">
        <f t="shared" si="1"/>
        <v>BF</v>
      </c>
      <c r="AK11" s="142" t="str">
        <f t="shared" si="1"/>
        <v>BL</v>
      </c>
      <c r="AL11" s="142" t="str">
        <f t="shared" si="1"/>
        <v>BL</v>
      </c>
      <c r="AM11" s="142" t="str">
        <f t="shared" si="1"/>
        <v>BF</v>
      </c>
      <c r="AN11" s="142" t="str">
        <f t="shared" si="1"/>
        <v>BL</v>
      </c>
      <c r="AO11" s="142" t="str">
        <f t="shared" si="1"/>
        <v>BF</v>
      </c>
      <c r="AP11" s="142" t="str">
        <f t="shared" si="1"/>
        <v>BF</v>
      </c>
      <c r="AQ11" s="142" t="str">
        <f t="shared" si="1"/>
        <v>BF</v>
      </c>
      <c r="AR11" s="142" t="str">
        <f t="shared" si="1"/>
        <v>BF</v>
      </c>
      <c r="AS11" s="142" t="str">
        <f t="shared" si="1"/>
        <v>BF</v>
      </c>
      <c r="AT11" s="142" t="str">
        <f t="shared" si="1"/>
        <v>BF</v>
      </c>
      <c r="AU11" s="142" t="str">
        <f t="shared" si="1"/>
        <v>BF</v>
      </c>
      <c r="AV11" s="142" t="str">
        <f t="shared" si="1"/>
        <v>BF</v>
      </c>
      <c r="AW11" s="142" t="str">
        <f t="shared" si="2"/>
        <v>BF</v>
      </c>
      <c r="AX11" s="142" t="str">
        <f t="shared" si="3"/>
        <v>BF</v>
      </c>
      <c r="AY11" s="142" t="str">
        <f t="shared" si="4"/>
        <v>BF</v>
      </c>
      <c r="AZ11" s="81"/>
      <c r="BA11" s="169" t="s">
        <v>253</v>
      </c>
      <c r="BB11" s="139" t="s">
        <v>253</v>
      </c>
      <c r="BC11" s="139" t="s">
        <v>253</v>
      </c>
      <c r="BD11" s="139" t="s">
        <v>253</v>
      </c>
      <c r="BE11" s="169" t="s">
        <v>254</v>
      </c>
      <c r="BF11" s="139" t="s">
        <v>254</v>
      </c>
      <c r="BG11" s="139" t="s">
        <v>253</v>
      </c>
      <c r="BH11" s="169" t="s">
        <v>254</v>
      </c>
      <c r="BI11" s="169" t="s">
        <v>253</v>
      </c>
      <c r="BJ11" s="139" t="s">
        <v>253</v>
      </c>
      <c r="BK11" s="139" t="s">
        <v>253</v>
      </c>
      <c r="BL11" s="139" t="s">
        <v>253</v>
      </c>
      <c r="BM11" s="139" t="s">
        <v>253</v>
      </c>
      <c r="BN11" s="169" t="s">
        <v>253</v>
      </c>
      <c r="BO11" s="139" t="s">
        <v>253</v>
      </c>
      <c r="BP11" s="139" t="s">
        <v>253</v>
      </c>
      <c r="BQ11" s="169" t="s">
        <v>253</v>
      </c>
      <c r="BR11" s="139" t="s">
        <v>253</v>
      </c>
      <c r="BS11" s="139" t="s">
        <v>253</v>
      </c>
      <c r="BT11" s="140">
        <v>0.54166666666666663</v>
      </c>
      <c r="BU11" s="139" t="s">
        <v>253</v>
      </c>
      <c r="BV11" s="125"/>
      <c r="BW11" s="124"/>
    </row>
    <row r="12" spans="3:75" s="2" customFormat="1" ht="20.25" customHeight="1" thickBot="1" x14ac:dyDescent="0.35">
      <c r="C12" s="70" t="str">
        <f>'GRAND TOTALS'!C9</f>
        <v>Kieran</v>
      </c>
      <c r="D12" s="91" t="str">
        <f>AN5</f>
        <v>T</v>
      </c>
      <c r="E12" s="91" t="str">
        <f>AN6</f>
        <v>S</v>
      </c>
      <c r="F12" s="91" t="str">
        <f>AN7</f>
        <v>N</v>
      </c>
      <c r="G12" s="91" t="str">
        <f>AN8</f>
        <v>S</v>
      </c>
      <c r="H12" s="91" t="str">
        <f>AN9</f>
        <v>S</v>
      </c>
      <c r="I12" s="91"/>
      <c r="J12" s="91" t="str">
        <f>AN10</f>
        <v>G</v>
      </c>
      <c r="K12" s="177" t="str">
        <f>AN11</f>
        <v>BL</v>
      </c>
      <c r="L12" s="91" t="str">
        <f>AN12</f>
        <v>C</v>
      </c>
      <c r="M12" s="91" t="str">
        <f>AN13</f>
        <v>D</v>
      </c>
      <c r="N12" s="91" t="str">
        <f>AN14</f>
        <v>D</v>
      </c>
      <c r="O12" s="91" t="str">
        <f>AN15</f>
        <v>L</v>
      </c>
      <c r="P12" s="91" t="str">
        <f>AN16</f>
        <v>P</v>
      </c>
      <c r="Q12" s="177" t="str">
        <f>AN17</f>
        <v>A</v>
      </c>
      <c r="R12" s="91" t="str">
        <f>AN18</f>
        <v>J</v>
      </c>
      <c r="S12" s="91" t="str">
        <f>AN19</f>
        <v>R</v>
      </c>
      <c r="T12" s="91" t="str">
        <f>AN20</f>
        <v>K</v>
      </c>
      <c r="U12" s="91" t="str">
        <f>AN21</f>
        <v>N</v>
      </c>
      <c r="V12" s="91" t="str">
        <f>AN22</f>
        <v>W</v>
      </c>
      <c r="W12" s="181" t="str">
        <f>AN23</f>
        <v/>
      </c>
      <c r="X12" s="181" t="str">
        <f>AN24</f>
        <v/>
      </c>
      <c r="Y12" s="91" t="str">
        <f>AN25</f>
        <v>S</v>
      </c>
      <c r="Z12" s="91">
        <f t="shared" si="0"/>
        <v>13</v>
      </c>
      <c r="AA12" s="91" t="str">
        <f>AN26</f>
        <v>52</v>
      </c>
      <c r="AC12" s="21">
        <f>Z12+'Week 7'!AC12</f>
        <v>60</v>
      </c>
      <c r="AG12" s="142" t="str">
        <f t="shared" si="1"/>
        <v>C</v>
      </c>
      <c r="AH12" s="142" t="str">
        <f t="shared" si="1"/>
        <v>C</v>
      </c>
      <c r="AI12" s="142" t="str">
        <f t="shared" si="1"/>
        <v>C</v>
      </c>
      <c r="AJ12" s="142" t="str">
        <f t="shared" si="1"/>
        <v>C</v>
      </c>
      <c r="AK12" s="142" t="str">
        <f t="shared" si="1"/>
        <v>C</v>
      </c>
      <c r="AL12" s="142" t="str">
        <f t="shared" si="1"/>
        <v>T</v>
      </c>
      <c r="AM12" s="142" t="str">
        <f t="shared" si="1"/>
        <v>C</v>
      </c>
      <c r="AN12" s="142" t="str">
        <f t="shared" si="1"/>
        <v>C</v>
      </c>
      <c r="AO12" s="142" t="str">
        <f t="shared" si="1"/>
        <v>C</v>
      </c>
      <c r="AP12" s="142" t="str">
        <f t="shared" si="1"/>
        <v>C</v>
      </c>
      <c r="AQ12" s="142" t="str">
        <f t="shared" si="1"/>
        <v>C</v>
      </c>
      <c r="AR12" s="142" t="str">
        <f t="shared" si="1"/>
        <v>C</v>
      </c>
      <c r="AS12" s="142" t="str">
        <f t="shared" si="1"/>
        <v>C</v>
      </c>
      <c r="AT12" s="142" t="str">
        <f t="shared" si="1"/>
        <v>C</v>
      </c>
      <c r="AU12" s="142" t="str">
        <f t="shared" si="1"/>
        <v>T</v>
      </c>
      <c r="AV12" s="142" t="str">
        <f t="shared" si="1"/>
        <v>C</v>
      </c>
      <c r="AW12" s="142" t="str">
        <f t="shared" si="2"/>
        <v>C</v>
      </c>
      <c r="AX12" s="142" t="str">
        <f t="shared" si="3"/>
        <v>C</v>
      </c>
      <c r="AY12" s="142" t="str">
        <f t="shared" si="4"/>
        <v>T</v>
      </c>
      <c r="AZ12" s="81"/>
      <c r="BA12" s="169" t="s">
        <v>135</v>
      </c>
      <c r="BB12" s="139" t="s">
        <v>135</v>
      </c>
      <c r="BC12" s="139" t="s">
        <v>135</v>
      </c>
      <c r="BD12" s="139" t="s">
        <v>135</v>
      </c>
      <c r="BE12" s="169" t="s">
        <v>135</v>
      </c>
      <c r="BF12" s="139" t="s">
        <v>129</v>
      </c>
      <c r="BG12" s="139" t="s">
        <v>135</v>
      </c>
      <c r="BH12" s="169" t="s">
        <v>135</v>
      </c>
      <c r="BI12" s="169" t="s">
        <v>135</v>
      </c>
      <c r="BJ12" s="139" t="s">
        <v>135</v>
      </c>
      <c r="BK12" s="139" t="s">
        <v>135</v>
      </c>
      <c r="BL12" s="139" t="s">
        <v>135</v>
      </c>
      <c r="BM12" s="139" t="s">
        <v>135</v>
      </c>
      <c r="BN12" s="169" t="s">
        <v>135</v>
      </c>
      <c r="BO12" s="139" t="s">
        <v>129</v>
      </c>
      <c r="BP12" s="139" t="s">
        <v>135</v>
      </c>
      <c r="BQ12" s="169" t="s">
        <v>135</v>
      </c>
      <c r="BR12" s="139" t="s">
        <v>135</v>
      </c>
      <c r="BS12" s="139" t="s">
        <v>129</v>
      </c>
      <c r="BT12" s="140">
        <v>0.58333333333333337</v>
      </c>
      <c r="BU12" s="139" t="s">
        <v>129</v>
      </c>
      <c r="BV12" s="125"/>
      <c r="BW12" s="124"/>
    </row>
    <row r="13" spans="3:75" s="2" customFormat="1" ht="20.25" customHeight="1" thickBot="1" x14ac:dyDescent="0.35">
      <c r="C13" s="70" t="str">
        <f>'GRAND TOTALS'!C10</f>
        <v>Kaidan</v>
      </c>
      <c r="D13" s="91" t="str">
        <f>AO5</f>
        <v>T</v>
      </c>
      <c r="E13" s="91" t="str">
        <f>AO6</f>
        <v>O</v>
      </c>
      <c r="F13" s="91" t="str">
        <f>AO7</f>
        <v>N</v>
      </c>
      <c r="G13" s="91" t="str">
        <f>AO8</f>
        <v>S</v>
      </c>
      <c r="H13" s="91" t="str">
        <f>AO9</f>
        <v>S</v>
      </c>
      <c r="I13" s="91"/>
      <c r="J13" s="91" t="str">
        <f>AO10</f>
        <v/>
      </c>
      <c r="K13" s="91" t="str">
        <f>AO11</f>
        <v>BF</v>
      </c>
      <c r="L13" s="91" t="str">
        <f>AO12</f>
        <v>C</v>
      </c>
      <c r="M13" s="91" t="str">
        <f>AO13</f>
        <v>D</v>
      </c>
      <c r="N13" s="91" t="str">
        <f>AO14</f>
        <v>D</v>
      </c>
      <c r="O13" s="91" t="str">
        <f>AO15</f>
        <v>L</v>
      </c>
      <c r="P13" s="91" t="str">
        <f>AO16</f>
        <v>P</v>
      </c>
      <c r="Q13" s="91" t="str">
        <f>AO17</f>
        <v>T</v>
      </c>
      <c r="R13" s="91" t="str">
        <f>AO18</f>
        <v>J</v>
      </c>
      <c r="S13" s="91" t="str">
        <f>AO19</f>
        <v>R</v>
      </c>
      <c r="T13" s="91" t="str">
        <f>AO20</f>
        <v>D</v>
      </c>
      <c r="U13" s="91" t="str">
        <f>AO21</f>
        <v>N</v>
      </c>
      <c r="V13" s="91" t="str">
        <f>AO22</f>
        <v>W</v>
      </c>
      <c r="W13" s="181" t="str">
        <f>AO23</f>
        <v/>
      </c>
      <c r="X13" s="181" t="str">
        <f>AO24</f>
        <v/>
      </c>
      <c r="Y13" s="177" t="str">
        <f>AO25</f>
        <v>C</v>
      </c>
      <c r="Z13" s="183">
        <f t="shared" si="0"/>
        <v>15</v>
      </c>
      <c r="AA13" s="91" t="str">
        <f>AO26</f>
        <v>51</v>
      </c>
      <c r="AC13" s="21">
        <f>Z13+'Week 7'!AC13</f>
        <v>69</v>
      </c>
      <c r="AG13" s="142" t="str">
        <f t="shared" si="1"/>
        <v>D</v>
      </c>
      <c r="AH13" s="142" t="str">
        <f t="shared" si="1"/>
        <v>D</v>
      </c>
      <c r="AI13" s="142" t="str">
        <f t="shared" si="1"/>
        <v>D</v>
      </c>
      <c r="AJ13" s="142" t="str">
        <f t="shared" si="1"/>
        <v>D</v>
      </c>
      <c r="AK13" s="142" t="str">
        <f t="shared" si="1"/>
        <v>A</v>
      </c>
      <c r="AL13" s="142" t="str">
        <f t="shared" si="1"/>
        <v>A</v>
      </c>
      <c r="AM13" s="142" t="str">
        <f t="shared" si="1"/>
        <v>D</v>
      </c>
      <c r="AN13" s="142" t="str">
        <f t="shared" si="1"/>
        <v>D</v>
      </c>
      <c r="AO13" s="142" t="str">
        <f t="shared" si="1"/>
        <v>D</v>
      </c>
      <c r="AP13" s="142" t="str">
        <f t="shared" si="1"/>
        <v>D</v>
      </c>
      <c r="AQ13" s="142" t="str">
        <f t="shared" si="1"/>
        <v>D</v>
      </c>
      <c r="AR13" s="142" t="str">
        <f t="shared" si="1"/>
        <v>D</v>
      </c>
      <c r="AS13" s="142" t="str">
        <f t="shared" si="1"/>
        <v>D</v>
      </c>
      <c r="AT13" s="142" t="str">
        <f t="shared" si="1"/>
        <v>D</v>
      </c>
      <c r="AU13" s="142" t="str">
        <f t="shared" si="1"/>
        <v>A</v>
      </c>
      <c r="AV13" s="142" t="str">
        <f t="shared" si="1"/>
        <v>D</v>
      </c>
      <c r="AW13" s="142" t="str">
        <f t="shared" si="2"/>
        <v>D</v>
      </c>
      <c r="AX13" s="142" t="str">
        <f t="shared" si="3"/>
        <v>D</v>
      </c>
      <c r="AY13" s="142" t="str">
        <f t="shared" si="4"/>
        <v>D</v>
      </c>
      <c r="AZ13" s="81"/>
      <c r="BA13" s="169" t="s">
        <v>126</v>
      </c>
      <c r="BB13" s="139" t="s">
        <v>126</v>
      </c>
      <c r="BC13" s="139" t="s">
        <v>126</v>
      </c>
      <c r="BD13" s="139" t="s">
        <v>126</v>
      </c>
      <c r="BE13" s="169" t="s">
        <v>140</v>
      </c>
      <c r="BF13" s="139" t="s">
        <v>140</v>
      </c>
      <c r="BG13" s="139" t="s">
        <v>126</v>
      </c>
      <c r="BH13" s="169" t="s">
        <v>126</v>
      </c>
      <c r="BI13" s="169" t="s">
        <v>126</v>
      </c>
      <c r="BJ13" s="139" t="s">
        <v>126</v>
      </c>
      <c r="BK13" s="139" t="s">
        <v>126</v>
      </c>
      <c r="BL13" s="139" t="s">
        <v>126</v>
      </c>
      <c r="BM13" s="139" t="s">
        <v>126</v>
      </c>
      <c r="BN13" s="169" t="s">
        <v>126</v>
      </c>
      <c r="BO13" s="139" t="s">
        <v>140</v>
      </c>
      <c r="BP13" s="139" t="s">
        <v>126</v>
      </c>
      <c r="BQ13" s="169" t="s">
        <v>126</v>
      </c>
      <c r="BR13" s="139" t="s">
        <v>126</v>
      </c>
      <c r="BS13" s="139" t="s">
        <v>126</v>
      </c>
      <c r="BT13" s="140">
        <v>0.625</v>
      </c>
      <c r="BU13" s="139" t="s">
        <v>140</v>
      </c>
      <c r="BV13" s="125"/>
      <c r="BW13" s="124"/>
    </row>
    <row r="14" spans="3:75" s="2" customFormat="1" ht="20.25" customHeight="1" thickBot="1" x14ac:dyDescent="0.35">
      <c r="C14" s="70" t="str">
        <f>'GRAND TOTALS'!C11</f>
        <v>Jim</v>
      </c>
      <c r="D14" s="91" t="str">
        <f>AP5</f>
        <v>T</v>
      </c>
      <c r="E14" s="91" t="str">
        <f>AP6</f>
        <v>O</v>
      </c>
      <c r="F14" s="91" t="str">
        <f>AP7</f>
        <v>N</v>
      </c>
      <c r="G14" s="91" t="str">
        <f>AP8</f>
        <v>S</v>
      </c>
      <c r="H14" s="91" t="str">
        <f>AP9</f>
        <v>S</v>
      </c>
      <c r="I14" s="91"/>
      <c r="J14" s="91" t="str">
        <f>AP10</f>
        <v>G</v>
      </c>
      <c r="K14" s="91" t="str">
        <f>AP11</f>
        <v>BF</v>
      </c>
      <c r="L14" s="91" t="str">
        <f>AP12</f>
        <v>C</v>
      </c>
      <c r="M14" s="91" t="str">
        <f>AP13</f>
        <v>D</v>
      </c>
      <c r="N14" s="91" t="str">
        <f>AP14</f>
        <v>D</v>
      </c>
      <c r="O14" s="91" t="str">
        <f>AP15</f>
        <v>J</v>
      </c>
      <c r="P14" s="91" t="str">
        <f>AP16</f>
        <v>P</v>
      </c>
      <c r="Q14" s="91" t="str">
        <f>AP17</f>
        <v>T</v>
      </c>
      <c r="R14" s="91" t="str">
        <f>AP18</f>
        <v>J</v>
      </c>
      <c r="S14" s="91" t="str">
        <f>AP19</f>
        <v>R</v>
      </c>
      <c r="T14" s="91" t="str">
        <f>AP20</f>
        <v>D</v>
      </c>
      <c r="U14" s="91" t="str">
        <f>AP21</f>
        <v>N</v>
      </c>
      <c r="V14" s="91" t="str">
        <f>AP22</f>
        <v>W</v>
      </c>
      <c r="W14" s="181" t="str">
        <f>AP23</f>
        <v/>
      </c>
      <c r="X14" s="181" t="str">
        <f>AP24</f>
        <v/>
      </c>
      <c r="Y14" s="91" t="str">
        <f>AP25</f>
        <v>S</v>
      </c>
      <c r="Z14" s="91">
        <f t="shared" si="0"/>
        <v>14</v>
      </c>
      <c r="AA14" s="91" t="str">
        <f>AP26</f>
        <v>45</v>
      </c>
      <c r="AC14" s="21">
        <f>Z14+'Week 7'!AC14</f>
        <v>69</v>
      </c>
      <c r="AG14" s="142" t="str">
        <f t="shared" si="1"/>
        <v>D</v>
      </c>
      <c r="AH14" s="142" t="str">
        <f t="shared" si="1"/>
        <v>D</v>
      </c>
      <c r="AI14" s="142" t="str">
        <f t="shared" si="1"/>
        <v>D</v>
      </c>
      <c r="AJ14" s="142" t="str">
        <f t="shared" si="1"/>
        <v>D</v>
      </c>
      <c r="AK14" s="142" t="str">
        <f t="shared" si="1"/>
        <v>D</v>
      </c>
      <c r="AL14" s="142" t="str">
        <f t="shared" si="1"/>
        <v>M</v>
      </c>
      <c r="AM14" s="142" t="str">
        <f t="shared" si="1"/>
        <v>D</v>
      </c>
      <c r="AN14" s="142" t="str">
        <f t="shared" si="1"/>
        <v>D</v>
      </c>
      <c r="AO14" s="142" t="str">
        <f t="shared" si="1"/>
        <v>D</v>
      </c>
      <c r="AP14" s="142" t="str">
        <f t="shared" si="1"/>
        <v>D</v>
      </c>
      <c r="AQ14" s="142" t="str">
        <f t="shared" si="1"/>
        <v>M</v>
      </c>
      <c r="AR14" s="142" t="str">
        <f t="shared" si="1"/>
        <v>D</v>
      </c>
      <c r="AS14" s="142" t="str">
        <f t="shared" si="1"/>
        <v>M</v>
      </c>
      <c r="AT14" s="142" t="str">
        <f t="shared" si="1"/>
        <v>D</v>
      </c>
      <c r="AU14" s="142" t="str">
        <f t="shared" si="1"/>
        <v>D</v>
      </c>
      <c r="AV14" s="142" t="str">
        <f t="shared" si="1"/>
        <v>D</v>
      </c>
      <c r="AW14" s="142" t="str">
        <f t="shared" si="2"/>
        <v>D</v>
      </c>
      <c r="AX14" s="142" t="str">
        <f t="shared" si="3"/>
        <v>D</v>
      </c>
      <c r="AY14" s="142" t="str">
        <f t="shared" si="4"/>
        <v>D</v>
      </c>
      <c r="AZ14" s="81"/>
      <c r="BA14" s="169" t="s">
        <v>126</v>
      </c>
      <c r="BB14" s="139" t="s">
        <v>126</v>
      </c>
      <c r="BC14" s="139" t="s">
        <v>126</v>
      </c>
      <c r="BD14" s="139" t="s">
        <v>126</v>
      </c>
      <c r="BE14" s="169" t="s">
        <v>126</v>
      </c>
      <c r="BF14" s="139" t="s">
        <v>123</v>
      </c>
      <c r="BG14" s="139" t="s">
        <v>126</v>
      </c>
      <c r="BH14" s="169" t="s">
        <v>126</v>
      </c>
      <c r="BI14" s="169" t="s">
        <v>126</v>
      </c>
      <c r="BJ14" s="139" t="s">
        <v>126</v>
      </c>
      <c r="BK14" s="139" t="s">
        <v>123</v>
      </c>
      <c r="BL14" s="139" t="s">
        <v>126</v>
      </c>
      <c r="BM14" s="139" t="s">
        <v>123</v>
      </c>
      <c r="BN14" s="169" t="s">
        <v>126</v>
      </c>
      <c r="BO14" s="139" t="s">
        <v>126</v>
      </c>
      <c r="BP14" s="139" t="s">
        <v>126</v>
      </c>
      <c r="BQ14" s="169" t="s">
        <v>126</v>
      </c>
      <c r="BR14" s="139" t="s">
        <v>126</v>
      </c>
      <c r="BS14" s="139" t="s">
        <v>126</v>
      </c>
      <c r="BT14" s="140">
        <v>0.66666666666666663</v>
      </c>
      <c r="BU14" s="139" t="s">
        <v>126</v>
      </c>
      <c r="BV14" s="125"/>
      <c r="BW14" s="124"/>
    </row>
    <row r="15" spans="3:75" s="2" customFormat="1" ht="20.25" customHeight="1" thickBot="1" x14ac:dyDescent="0.35">
      <c r="C15" s="70" t="str">
        <f>'GRAND TOTALS'!C12</f>
        <v>Lisa</v>
      </c>
      <c r="D15" s="91" t="str">
        <f>AQ5</f>
        <v>T</v>
      </c>
      <c r="E15" s="91" t="str">
        <f>AQ6</f>
        <v>O</v>
      </c>
      <c r="F15" s="91" t="str">
        <f>AQ7</f>
        <v>N</v>
      </c>
      <c r="G15" s="91" t="str">
        <f>AQ8</f>
        <v>S</v>
      </c>
      <c r="H15" s="91" t="str">
        <f>AQ9</f>
        <v>S</v>
      </c>
      <c r="I15" s="91"/>
      <c r="J15" s="91" t="str">
        <f>AQ10</f>
        <v>G</v>
      </c>
      <c r="K15" s="91" t="str">
        <f>AQ11</f>
        <v>BF</v>
      </c>
      <c r="L15" s="91" t="str">
        <f>AQ12</f>
        <v>C</v>
      </c>
      <c r="M15" s="91" t="str">
        <f>AQ13</f>
        <v>D</v>
      </c>
      <c r="N15" s="177" t="str">
        <f>AQ14</f>
        <v>M</v>
      </c>
      <c r="O15" s="91" t="str">
        <f>AQ15</f>
        <v>L</v>
      </c>
      <c r="P15" s="91" t="str">
        <f>AQ16</f>
        <v>P</v>
      </c>
      <c r="Q15" s="91" t="str">
        <f>AQ17</f>
        <v>T</v>
      </c>
      <c r="R15" s="91" t="str">
        <f>AQ18</f>
        <v>J</v>
      </c>
      <c r="S15" s="91" t="str">
        <f>AQ19</f>
        <v>R</v>
      </c>
      <c r="T15" s="91" t="str">
        <f>AQ20</f>
        <v>K</v>
      </c>
      <c r="U15" s="91" t="str">
        <f>AQ21</f>
        <v>N</v>
      </c>
      <c r="V15" s="91" t="str">
        <f>AQ22</f>
        <v>P</v>
      </c>
      <c r="W15" s="181" t="str">
        <f>AQ23</f>
        <v/>
      </c>
      <c r="X15" s="181" t="str">
        <f>AQ24</f>
        <v/>
      </c>
      <c r="Y15" s="91" t="str">
        <f>AQ25</f>
        <v>S</v>
      </c>
      <c r="Z15" s="91">
        <f t="shared" si="0"/>
        <v>12</v>
      </c>
      <c r="AA15" s="91" t="str">
        <f>AQ26</f>
        <v>35</v>
      </c>
      <c r="AC15" s="21">
        <f>Z15+'Week 7'!AC15</f>
        <v>65</v>
      </c>
      <c r="AG15" s="142" t="str">
        <f t="shared" si="1"/>
        <v>L</v>
      </c>
      <c r="AH15" s="142" t="str">
        <f t="shared" si="1"/>
        <v>J</v>
      </c>
      <c r="AI15" s="142" t="str">
        <f t="shared" si="1"/>
        <v>J</v>
      </c>
      <c r="AJ15" s="142" t="str">
        <f t="shared" si="1"/>
        <v>L</v>
      </c>
      <c r="AK15" s="142" t="str">
        <f t="shared" si="1"/>
        <v>L</v>
      </c>
      <c r="AL15" s="142" t="str">
        <f t="shared" si="1"/>
        <v>L</v>
      </c>
      <c r="AM15" s="142" t="str">
        <f t="shared" si="1"/>
        <v>J</v>
      </c>
      <c r="AN15" s="142" t="str">
        <f t="shared" si="1"/>
        <v>L</v>
      </c>
      <c r="AO15" s="142" t="str">
        <f t="shared" si="1"/>
        <v>L</v>
      </c>
      <c r="AP15" s="142" t="str">
        <f t="shared" si="1"/>
        <v>J</v>
      </c>
      <c r="AQ15" s="142" t="str">
        <f t="shared" si="1"/>
        <v>L</v>
      </c>
      <c r="AR15" s="142" t="str">
        <f t="shared" si="1"/>
        <v>L</v>
      </c>
      <c r="AS15" s="142" t="str">
        <f t="shared" si="1"/>
        <v>J</v>
      </c>
      <c r="AT15" s="142" t="str">
        <f t="shared" si="1"/>
        <v>L</v>
      </c>
      <c r="AU15" s="142" t="str">
        <f t="shared" si="1"/>
        <v>J</v>
      </c>
      <c r="AV15" s="142" t="str">
        <f t="shared" si="1"/>
        <v>L</v>
      </c>
      <c r="AW15" s="142" t="str">
        <f t="shared" si="2"/>
        <v>J</v>
      </c>
      <c r="AX15" s="142" t="str">
        <f t="shared" si="3"/>
        <v>J</v>
      </c>
      <c r="AY15" s="142" t="str">
        <f t="shared" si="4"/>
        <v>L</v>
      </c>
      <c r="AZ15" s="81"/>
      <c r="BA15" s="169" t="s">
        <v>122</v>
      </c>
      <c r="BB15" s="139" t="s">
        <v>132</v>
      </c>
      <c r="BC15" s="139" t="s">
        <v>132</v>
      </c>
      <c r="BD15" s="139" t="s">
        <v>122</v>
      </c>
      <c r="BE15" s="169" t="s">
        <v>122</v>
      </c>
      <c r="BF15" s="139" t="s">
        <v>122</v>
      </c>
      <c r="BG15" s="139" t="s">
        <v>132</v>
      </c>
      <c r="BH15" s="169" t="s">
        <v>122</v>
      </c>
      <c r="BI15" s="169" t="s">
        <v>122</v>
      </c>
      <c r="BJ15" s="139" t="s">
        <v>132</v>
      </c>
      <c r="BK15" s="139" t="s">
        <v>122</v>
      </c>
      <c r="BL15" s="139" t="s">
        <v>122</v>
      </c>
      <c r="BM15" s="139" t="s">
        <v>132</v>
      </c>
      <c r="BN15" s="169" t="s">
        <v>122</v>
      </c>
      <c r="BO15" s="139" t="s">
        <v>132</v>
      </c>
      <c r="BP15" s="139" t="s">
        <v>122</v>
      </c>
      <c r="BQ15" s="169" t="s">
        <v>132</v>
      </c>
      <c r="BR15" s="139" t="s">
        <v>132</v>
      </c>
      <c r="BS15" s="139" t="s">
        <v>122</v>
      </c>
      <c r="BT15" s="140">
        <v>0.70833333333333337</v>
      </c>
      <c r="BU15" s="139" t="s">
        <v>132</v>
      </c>
      <c r="BV15" s="125"/>
      <c r="BW15" s="124"/>
    </row>
    <row r="16" spans="3:75" s="2" customFormat="1" ht="20.25" customHeight="1" thickBot="1" x14ac:dyDescent="0.35">
      <c r="C16" s="70" t="str">
        <f>'GRAND TOTALS'!C13</f>
        <v>Stuart</v>
      </c>
      <c r="D16" s="91" t="str">
        <f>AR5</f>
        <v>T</v>
      </c>
      <c r="E16" s="91" t="str">
        <f>AR6</f>
        <v>O</v>
      </c>
      <c r="F16" s="91" t="str">
        <f>AR7</f>
        <v>O</v>
      </c>
      <c r="G16" s="177" t="str">
        <f>AR8</f>
        <v>W</v>
      </c>
      <c r="H16" s="177" t="str">
        <f>AR9</f>
        <v>B</v>
      </c>
      <c r="I16" s="91"/>
      <c r="J16" s="91" t="str">
        <f>AR10</f>
        <v>G</v>
      </c>
      <c r="K16" s="91" t="str">
        <f>AR11</f>
        <v>BF</v>
      </c>
      <c r="L16" s="91" t="str">
        <f>AR12</f>
        <v>C</v>
      </c>
      <c r="M16" s="91" t="str">
        <f>AR13</f>
        <v>D</v>
      </c>
      <c r="N16" s="91" t="str">
        <f>AR14</f>
        <v>D</v>
      </c>
      <c r="O16" s="91" t="str">
        <f>AR15</f>
        <v>L</v>
      </c>
      <c r="P16" s="177" t="str">
        <f>AR16</f>
        <v>C</v>
      </c>
      <c r="Q16" s="177" t="str">
        <f>AR17</f>
        <v>A</v>
      </c>
      <c r="R16" s="91" t="str">
        <f>AR18</f>
        <v>J</v>
      </c>
      <c r="S16" s="91" t="str">
        <f>AR19</f>
        <v>R</v>
      </c>
      <c r="T16" s="91" t="str">
        <f>AR20</f>
        <v>D</v>
      </c>
      <c r="U16" s="91" t="str">
        <f>AR21</f>
        <v>N</v>
      </c>
      <c r="V16" s="91" t="str">
        <f>AR22</f>
        <v>W</v>
      </c>
      <c r="W16" s="181" t="str">
        <f>AR23</f>
        <v/>
      </c>
      <c r="X16" s="181" t="str">
        <f>AR24</f>
        <v/>
      </c>
      <c r="Y16" s="177" t="str">
        <f>AR25</f>
        <v>C</v>
      </c>
      <c r="Z16" s="91">
        <f t="shared" si="0"/>
        <v>13</v>
      </c>
      <c r="AA16" s="91" t="str">
        <f>AR26</f>
        <v>51</v>
      </c>
      <c r="AC16" s="21">
        <f>Z16+'Week 7'!AC16</f>
        <v>60</v>
      </c>
      <c r="AG16" s="142" t="str">
        <f t="shared" si="1"/>
        <v>P</v>
      </c>
      <c r="AH16" s="142" t="str">
        <f t="shared" si="1"/>
        <v>P</v>
      </c>
      <c r="AI16" s="142" t="str">
        <f t="shared" si="1"/>
        <v>P</v>
      </c>
      <c r="AJ16" s="142" t="str">
        <f t="shared" si="1"/>
        <v>P</v>
      </c>
      <c r="AK16" s="142" t="str">
        <f t="shared" si="1"/>
        <v>P</v>
      </c>
      <c r="AL16" s="142" t="str">
        <f t="shared" si="1"/>
        <v>C</v>
      </c>
      <c r="AM16" s="142" t="str">
        <f t="shared" si="1"/>
        <v>P</v>
      </c>
      <c r="AN16" s="142" t="str">
        <f t="shared" si="1"/>
        <v>P</v>
      </c>
      <c r="AO16" s="142" t="str">
        <f t="shared" si="1"/>
        <v>P</v>
      </c>
      <c r="AP16" s="142" t="str">
        <f t="shared" si="1"/>
        <v>P</v>
      </c>
      <c r="AQ16" s="142" t="str">
        <f t="shared" si="1"/>
        <v>P</v>
      </c>
      <c r="AR16" s="142" t="str">
        <f t="shared" si="1"/>
        <v>C</v>
      </c>
      <c r="AS16" s="142" t="str">
        <f t="shared" si="1"/>
        <v>P</v>
      </c>
      <c r="AT16" s="142" t="str">
        <f t="shared" si="1"/>
        <v>P</v>
      </c>
      <c r="AU16" s="142" t="str">
        <f t="shared" si="1"/>
        <v>P</v>
      </c>
      <c r="AV16" s="142" t="str">
        <f t="shared" si="1"/>
        <v>P</v>
      </c>
      <c r="AW16" s="142" t="str">
        <f t="shared" si="2"/>
        <v>P</v>
      </c>
      <c r="AX16" s="142" t="str">
        <f t="shared" si="3"/>
        <v>P</v>
      </c>
      <c r="AY16" s="142" t="str">
        <f t="shared" si="4"/>
        <v>P</v>
      </c>
      <c r="AZ16" s="81"/>
      <c r="BA16" s="169" t="s">
        <v>130</v>
      </c>
      <c r="BB16" s="139" t="s">
        <v>130</v>
      </c>
      <c r="BC16" s="139" t="s">
        <v>130</v>
      </c>
      <c r="BD16" s="139" t="s">
        <v>130</v>
      </c>
      <c r="BE16" s="169" t="s">
        <v>130</v>
      </c>
      <c r="BF16" s="139" t="s">
        <v>135</v>
      </c>
      <c r="BG16" s="139" t="s">
        <v>130</v>
      </c>
      <c r="BH16" s="169" t="s">
        <v>130</v>
      </c>
      <c r="BI16" s="169" t="s">
        <v>130</v>
      </c>
      <c r="BJ16" s="139" t="s">
        <v>130</v>
      </c>
      <c r="BK16" s="139" t="s">
        <v>130</v>
      </c>
      <c r="BL16" s="139" t="s">
        <v>135</v>
      </c>
      <c r="BM16" s="139" t="s">
        <v>130</v>
      </c>
      <c r="BN16" s="169" t="s">
        <v>130</v>
      </c>
      <c r="BO16" s="139" t="s">
        <v>130</v>
      </c>
      <c r="BP16" s="139" t="s">
        <v>130</v>
      </c>
      <c r="BQ16" s="169" t="s">
        <v>130</v>
      </c>
      <c r="BR16" s="139" t="s">
        <v>130</v>
      </c>
      <c r="BS16" s="139" t="s">
        <v>130</v>
      </c>
      <c r="BT16" s="140">
        <v>0.75</v>
      </c>
      <c r="BU16" s="139" t="s">
        <v>130</v>
      </c>
      <c r="BV16" s="125"/>
      <c r="BW16" s="124"/>
    </row>
    <row r="17" spans="3:75" s="2" customFormat="1" ht="20.25" customHeight="1" thickBot="1" x14ac:dyDescent="0.35">
      <c r="C17" s="70" t="str">
        <f>'GRAND TOTALS'!C14</f>
        <v>Debbie</v>
      </c>
      <c r="D17" s="91" t="str">
        <f>AS5</f>
        <v>T</v>
      </c>
      <c r="E17" s="91" t="str">
        <f>AS6</f>
        <v>O</v>
      </c>
      <c r="F17" s="91" t="str">
        <f>AS7</f>
        <v>O</v>
      </c>
      <c r="G17" s="91" t="str">
        <f>AS8</f>
        <v>S</v>
      </c>
      <c r="H17" s="91" t="str">
        <f>AS9</f>
        <v>S</v>
      </c>
      <c r="I17" s="91"/>
      <c r="J17" s="91" t="str">
        <f>AS10</f>
        <v>G</v>
      </c>
      <c r="K17" s="91" t="str">
        <f>AS11</f>
        <v>BF</v>
      </c>
      <c r="L17" s="91" t="str">
        <f>AS12</f>
        <v>C</v>
      </c>
      <c r="M17" s="91" t="str">
        <f>AS13</f>
        <v>D</v>
      </c>
      <c r="N17" s="177" t="str">
        <f>AS14</f>
        <v>M</v>
      </c>
      <c r="O17" s="91" t="str">
        <f>AS15</f>
        <v>J</v>
      </c>
      <c r="P17" s="91" t="str">
        <f>AS16</f>
        <v>P</v>
      </c>
      <c r="Q17" s="91" t="str">
        <f>AS17</f>
        <v>T</v>
      </c>
      <c r="R17" s="91" t="str">
        <f>AS18</f>
        <v>J</v>
      </c>
      <c r="S17" s="91" t="str">
        <f>AS19</f>
        <v>R</v>
      </c>
      <c r="T17" s="91" t="str">
        <f>AS20</f>
        <v>D</v>
      </c>
      <c r="U17" s="91" t="str">
        <f>AS21</f>
        <v>N</v>
      </c>
      <c r="V17" s="91" t="str">
        <f>AS22</f>
        <v>P</v>
      </c>
      <c r="W17" s="181" t="str">
        <f>AS23</f>
        <v/>
      </c>
      <c r="X17" s="181" t="str">
        <f>AS24</f>
        <v/>
      </c>
      <c r="Y17" s="91" t="str">
        <f>AS25</f>
        <v>S</v>
      </c>
      <c r="Z17" s="91">
        <f t="shared" si="0"/>
        <v>13</v>
      </c>
      <c r="AA17" s="91" t="str">
        <f>AS26</f>
        <v>46</v>
      </c>
      <c r="AC17" s="21">
        <f>Z17+'Week 7'!AC17</f>
        <v>69</v>
      </c>
      <c r="AG17" s="142" t="str">
        <f t="shared" si="1"/>
        <v>T</v>
      </c>
      <c r="AH17" s="142" t="str">
        <f t="shared" si="1"/>
        <v>T</v>
      </c>
      <c r="AI17" s="142" t="str">
        <f t="shared" si="1"/>
        <v>T</v>
      </c>
      <c r="AJ17" s="142" t="str">
        <f t="shared" si="1"/>
        <v>A</v>
      </c>
      <c r="AK17" s="142" t="str">
        <f t="shared" si="1"/>
        <v>A</v>
      </c>
      <c r="AL17" s="142" t="str">
        <f t="shared" si="1"/>
        <v>A</v>
      </c>
      <c r="AM17" s="142" t="str">
        <f t="shared" si="1"/>
        <v>T</v>
      </c>
      <c r="AN17" s="142" t="str">
        <f t="shared" si="1"/>
        <v>A</v>
      </c>
      <c r="AO17" s="142" t="str">
        <f t="shared" si="1"/>
        <v>T</v>
      </c>
      <c r="AP17" s="142" t="str">
        <f t="shared" si="1"/>
        <v>T</v>
      </c>
      <c r="AQ17" s="142" t="str">
        <f t="shared" si="1"/>
        <v>T</v>
      </c>
      <c r="AR17" s="142" t="str">
        <f t="shared" si="1"/>
        <v>A</v>
      </c>
      <c r="AS17" s="142" t="str">
        <f t="shared" si="1"/>
        <v>T</v>
      </c>
      <c r="AT17" s="142" t="str">
        <f t="shared" si="1"/>
        <v>A</v>
      </c>
      <c r="AU17" s="142" t="str">
        <f t="shared" si="1"/>
        <v>T</v>
      </c>
      <c r="AV17" s="142" t="str">
        <f t="shared" si="1"/>
        <v>T</v>
      </c>
      <c r="AW17" s="142" t="str">
        <f t="shared" si="2"/>
        <v>T</v>
      </c>
      <c r="AX17" s="142" t="str">
        <f t="shared" si="3"/>
        <v>T</v>
      </c>
      <c r="AY17" s="142" t="str">
        <f t="shared" si="4"/>
        <v>T</v>
      </c>
      <c r="AZ17" s="81"/>
      <c r="BA17" s="169" t="s">
        <v>129</v>
      </c>
      <c r="BB17" s="139" t="s">
        <v>129</v>
      </c>
      <c r="BC17" s="139" t="s">
        <v>129</v>
      </c>
      <c r="BD17" s="139" t="s">
        <v>140</v>
      </c>
      <c r="BE17" s="169" t="s">
        <v>140</v>
      </c>
      <c r="BF17" s="139" t="s">
        <v>140</v>
      </c>
      <c r="BG17" s="139" t="s">
        <v>129</v>
      </c>
      <c r="BH17" s="169" t="s">
        <v>140</v>
      </c>
      <c r="BI17" s="169" t="s">
        <v>129</v>
      </c>
      <c r="BJ17" s="139" t="s">
        <v>129</v>
      </c>
      <c r="BK17" s="139" t="s">
        <v>129</v>
      </c>
      <c r="BL17" s="139" t="s">
        <v>140</v>
      </c>
      <c r="BM17" s="139" t="s">
        <v>129</v>
      </c>
      <c r="BN17" s="169" t="s">
        <v>140</v>
      </c>
      <c r="BO17" s="139" t="s">
        <v>129</v>
      </c>
      <c r="BP17" s="139" t="s">
        <v>129</v>
      </c>
      <c r="BQ17" s="169" t="s">
        <v>129</v>
      </c>
      <c r="BR17" s="139" t="s">
        <v>129</v>
      </c>
      <c r="BS17" s="139" t="s">
        <v>129</v>
      </c>
      <c r="BT17" s="140">
        <v>0.79166666666666663</v>
      </c>
      <c r="BU17" s="139" t="s">
        <v>129</v>
      </c>
      <c r="BV17" s="125"/>
      <c r="BW17" s="124"/>
    </row>
    <row r="18" spans="3:75" s="2" customFormat="1" ht="20.25" customHeight="1" thickBot="1" x14ac:dyDescent="0.35">
      <c r="C18" s="70" t="str">
        <f>'GRAND TOTALS'!C15</f>
        <v>Scott</v>
      </c>
      <c r="D18" s="91" t="str">
        <f>AT5</f>
        <v>T</v>
      </c>
      <c r="E18" s="91" t="str">
        <f>AT6</f>
        <v>O</v>
      </c>
      <c r="F18" s="91" t="str">
        <f>AT7</f>
        <v>O</v>
      </c>
      <c r="G18" s="91" t="str">
        <f>AT8</f>
        <v>S</v>
      </c>
      <c r="H18" s="91" t="str">
        <f>AT9</f>
        <v>S</v>
      </c>
      <c r="I18" s="91"/>
      <c r="J18" s="91" t="str">
        <f>AT10</f>
        <v>G</v>
      </c>
      <c r="K18" s="91" t="str">
        <f>AT11</f>
        <v>BF</v>
      </c>
      <c r="L18" s="91" t="str">
        <f>AT12</f>
        <v>C</v>
      </c>
      <c r="M18" s="91" t="str">
        <f>AT13</f>
        <v>D</v>
      </c>
      <c r="N18" s="91" t="str">
        <f>AT14</f>
        <v>D</v>
      </c>
      <c r="O18" s="91" t="str">
        <f>AT15</f>
        <v>L</v>
      </c>
      <c r="P18" s="91" t="str">
        <f>AT16</f>
        <v>P</v>
      </c>
      <c r="Q18" s="177" t="str">
        <f>AT17</f>
        <v>A</v>
      </c>
      <c r="R18" s="91" t="str">
        <f>AT18</f>
        <v>J</v>
      </c>
      <c r="S18" s="91" t="str">
        <f>AT19</f>
        <v>R</v>
      </c>
      <c r="T18" s="91" t="str">
        <f>AT20</f>
        <v>K</v>
      </c>
      <c r="U18" s="91" t="str">
        <f>AT21</f>
        <v>N</v>
      </c>
      <c r="V18" s="91" t="str">
        <f>AT22</f>
        <v>P</v>
      </c>
      <c r="W18" s="181" t="str">
        <f>AT23</f>
        <v/>
      </c>
      <c r="X18" s="181" t="str">
        <f>AT24</f>
        <v/>
      </c>
      <c r="Y18" s="91" t="str">
        <f>AT25</f>
        <v>S</v>
      </c>
      <c r="Z18" s="91">
        <f t="shared" si="0"/>
        <v>13</v>
      </c>
      <c r="AA18" s="91" t="str">
        <f>AT26</f>
        <v>45</v>
      </c>
      <c r="AC18" s="21">
        <f>Z18+'Week 7'!AC18</f>
        <v>69</v>
      </c>
      <c r="AG18" s="142" t="str">
        <f t="shared" si="1"/>
        <v>J</v>
      </c>
      <c r="AH18" s="142" t="str">
        <f t="shared" si="1"/>
        <v>J</v>
      </c>
      <c r="AI18" s="142" t="str">
        <f t="shared" si="1"/>
        <v>J</v>
      </c>
      <c r="AJ18" s="142" t="str">
        <f t="shared" si="1"/>
        <v>J</v>
      </c>
      <c r="AK18" s="142" t="str">
        <f t="shared" si="1"/>
        <v>J</v>
      </c>
      <c r="AL18" s="142" t="str">
        <f t="shared" si="1"/>
        <v>I</v>
      </c>
      <c r="AM18" s="142" t="str">
        <f t="shared" si="1"/>
        <v>J</v>
      </c>
      <c r="AN18" s="142" t="str">
        <f t="shared" si="1"/>
        <v>J</v>
      </c>
      <c r="AO18" s="142" t="str">
        <f t="shared" si="1"/>
        <v>J</v>
      </c>
      <c r="AP18" s="142" t="str">
        <f t="shared" si="1"/>
        <v>J</v>
      </c>
      <c r="AQ18" s="142" t="str">
        <f t="shared" si="1"/>
        <v>J</v>
      </c>
      <c r="AR18" s="142" t="str">
        <f t="shared" si="1"/>
        <v>J</v>
      </c>
      <c r="AS18" s="142" t="str">
        <f t="shared" si="1"/>
        <v>J</v>
      </c>
      <c r="AT18" s="142" t="str">
        <f t="shared" si="1"/>
        <v>J</v>
      </c>
      <c r="AU18" s="142" t="str">
        <f t="shared" si="1"/>
        <v>J</v>
      </c>
      <c r="AV18" s="142" t="str">
        <f t="shared" si="1"/>
        <v>J</v>
      </c>
      <c r="AW18" s="142" t="str">
        <f t="shared" si="2"/>
        <v>J</v>
      </c>
      <c r="AX18" s="142" t="str">
        <f t="shared" si="3"/>
        <v>J</v>
      </c>
      <c r="AY18" s="142" t="str">
        <f t="shared" si="4"/>
        <v>J</v>
      </c>
      <c r="AZ18" s="81"/>
      <c r="BA18" s="169" t="s">
        <v>132</v>
      </c>
      <c r="BB18" s="139" t="s">
        <v>132</v>
      </c>
      <c r="BC18" s="139" t="s">
        <v>132</v>
      </c>
      <c r="BD18" s="139" t="s">
        <v>132</v>
      </c>
      <c r="BE18" s="169" t="s">
        <v>132</v>
      </c>
      <c r="BF18" s="139" t="s">
        <v>127</v>
      </c>
      <c r="BG18" s="139" t="s">
        <v>132</v>
      </c>
      <c r="BH18" s="169" t="s">
        <v>132</v>
      </c>
      <c r="BI18" s="169" t="s">
        <v>132</v>
      </c>
      <c r="BJ18" s="139" t="s">
        <v>132</v>
      </c>
      <c r="BK18" s="139" t="s">
        <v>132</v>
      </c>
      <c r="BL18" s="139" t="s">
        <v>132</v>
      </c>
      <c r="BM18" s="139" t="s">
        <v>132</v>
      </c>
      <c r="BN18" s="169" t="s">
        <v>132</v>
      </c>
      <c r="BO18" s="139" t="s">
        <v>132</v>
      </c>
      <c r="BP18" s="139" t="s">
        <v>132</v>
      </c>
      <c r="BQ18" s="169" t="s">
        <v>132</v>
      </c>
      <c r="BR18" s="139" t="s">
        <v>132</v>
      </c>
      <c r="BS18" s="139" t="s">
        <v>132</v>
      </c>
      <c r="BT18" s="140">
        <v>0.83333333333333337</v>
      </c>
      <c r="BU18" s="139" t="s">
        <v>132</v>
      </c>
      <c r="BV18" s="125"/>
      <c r="BW18" s="124"/>
    </row>
    <row r="19" spans="3:75" s="2" customFormat="1" ht="20.25" customHeight="1" thickBot="1" x14ac:dyDescent="0.35">
      <c r="C19" s="70" t="str">
        <f>'GRAND TOTALS'!C16</f>
        <v>Michelle</v>
      </c>
      <c r="D19" s="91" t="str">
        <f>AU5</f>
        <v>T</v>
      </c>
      <c r="E19" s="91" t="str">
        <f>AU6</f>
        <v>O</v>
      </c>
      <c r="F19" s="91" t="str">
        <f>AU7</f>
        <v>O</v>
      </c>
      <c r="G19" s="177" t="str">
        <f>AU8</f>
        <v>W</v>
      </c>
      <c r="H19" s="177" t="str">
        <f>AU9</f>
        <v>B</v>
      </c>
      <c r="I19" s="91"/>
      <c r="J19" s="177" t="str">
        <f>AU10</f>
        <v>C</v>
      </c>
      <c r="K19" s="91" t="str">
        <f>AU11</f>
        <v>BF</v>
      </c>
      <c r="L19" s="177" t="str">
        <f>AU12</f>
        <v>T</v>
      </c>
      <c r="M19" s="177" t="str">
        <f>AU13</f>
        <v>A</v>
      </c>
      <c r="N19" s="91" t="str">
        <f>AU14</f>
        <v>D</v>
      </c>
      <c r="O19" s="91" t="str">
        <f>AU15</f>
        <v>J</v>
      </c>
      <c r="P19" s="91" t="str">
        <f>AU16</f>
        <v>P</v>
      </c>
      <c r="Q19" s="91" t="str">
        <f>AU17</f>
        <v>T</v>
      </c>
      <c r="R19" s="91" t="str">
        <f>AU18</f>
        <v>J</v>
      </c>
      <c r="S19" s="91" t="str">
        <f>AU19</f>
        <v>R</v>
      </c>
      <c r="T19" s="91" t="str">
        <f>AU20</f>
        <v>K</v>
      </c>
      <c r="U19" s="177" t="str">
        <f>AU21</f>
        <v>M</v>
      </c>
      <c r="V19" s="91" t="str">
        <f>AU22</f>
        <v>P</v>
      </c>
      <c r="W19" s="181" t="str">
        <f>AU23</f>
        <v/>
      </c>
      <c r="X19" s="181" t="str">
        <f>AU24</f>
        <v/>
      </c>
      <c r="Y19" s="91" t="str">
        <f>AU25</f>
        <v>S</v>
      </c>
      <c r="Z19" s="91">
        <f t="shared" si="0"/>
        <v>9</v>
      </c>
      <c r="AA19" s="91" t="str">
        <f>AU26</f>
        <v>34</v>
      </c>
      <c r="AC19" s="21">
        <f>Z19+'Week 7'!AC19</f>
        <v>48</v>
      </c>
      <c r="AG19" s="142" t="str">
        <f t="shared" si="1"/>
        <v>R</v>
      </c>
      <c r="AH19" s="142" t="str">
        <f t="shared" si="1"/>
        <v>R</v>
      </c>
      <c r="AI19" s="142" t="str">
        <f t="shared" si="1"/>
        <v>R</v>
      </c>
      <c r="AJ19" s="142" t="str">
        <f t="shared" si="1"/>
        <v>R</v>
      </c>
      <c r="AK19" s="142" t="str">
        <f t="shared" si="1"/>
        <v>C</v>
      </c>
      <c r="AL19" s="142" t="str">
        <f t="shared" si="1"/>
        <v>C</v>
      </c>
      <c r="AM19" s="142" t="str">
        <f t="shared" si="1"/>
        <v>R</v>
      </c>
      <c r="AN19" s="142" t="str">
        <f t="shared" si="1"/>
        <v>R</v>
      </c>
      <c r="AO19" s="142" t="str">
        <f t="shared" si="1"/>
        <v>R</v>
      </c>
      <c r="AP19" s="142" t="str">
        <f t="shared" si="1"/>
        <v>R</v>
      </c>
      <c r="AQ19" s="142" t="str">
        <f t="shared" si="1"/>
        <v>R</v>
      </c>
      <c r="AR19" s="142" t="str">
        <f t="shared" si="1"/>
        <v>R</v>
      </c>
      <c r="AS19" s="142" t="str">
        <f t="shared" si="1"/>
        <v>R</v>
      </c>
      <c r="AT19" s="142" t="str">
        <f t="shared" si="1"/>
        <v>R</v>
      </c>
      <c r="AU19" s="142" t="str">
        <f t="shared" si="1"/>
        <v>R</v>
      </c>
      <c r="AV19" s="142" t="str">
        <f t="shared" si="1"/>
        <v>R</v>
      </c>
      <c r="AW19" s="142" t="str">
        <f t="shared" si="2"/>
        <v>R</v>
      </c>
      <c r="AX19" s="142" t="str">
        <f t="shared" si="3"/>
        <v>R</v>
      </c>
      <c r="AY19" s="142" t="str">
        <f t="shared" si="4"/>
        <v>R</v>
      </c>
      <c r="AZ19" s="81"/>
      <c r="BA19" s="169" t="s">
        <v>136</v>
      </c>
      <c r="BB19" s="139" t="s">
        <v>136</v>
      </c>
      <c r="BC19" s="139" t="s">
        <v>136</v>
      </c>
      <c r="BD19" s="139" t="s">
        <v>136</v>
      </c>
      <c r="BE19" s="169" t="s">
        <v>135</v>
      </c>
      <c r="BF19" s="139" t="s">
        <v>135</v>
      </c>
      <c r="BG19" s="139" t="s">
        <v>136</v>
      </c>
      <c r="BH19" s="169" t="s">
        <v>136</v>
      </c>
      <c r="BI19" s="169" t="s">
        <v>136</v>
      </c>
      <c r="BJ19" s="139" t="s">
        <v>136</v>
      </c>
      <c r="BK19" s="139" t="s">
        <v>136</v>
      </c>
      <c r="BL19" s="139" t="s">
        <v>136</v>
      </c>
      <c r="BM19" s="139" t="s">
        <v>136</v>
      </c>
      <c r="BN19" s="169" t="s">
        <v>136</v>
      </c>
      <c r="BO19" s="139" t="s">
        <v>136</v>
      </c>
      <c r="BP19" s="139" t="s">
        <v>136</v>
      </c>
      <c r="BQ19" s="169" t="s">
        <v>136</v>
      </c>
      <c r="BR19" s="139" t="s">
        <v>136</v>
      </c>
      <c r="BS19" s="139" t="s">
        <v>136</v>
      </c>
      <c r="BT19" s="140">
        <v>0.875</v>
      </c>
      <c r="BU19" s="139" t="s">
        <v>136</v>
      </c>
      <c r="BV19" s="126"/>
      <c r="BW19" s="124"/>
    </row>
    <row r="20" spans="3:75" s="2" customFormat="1" ht="20.25" customHeight="1" thickBot="1" x14ac:dyDescent="0.35">
      <c r="C20" s="70" t="str">
        <f>'GRAND TOTALS'!C17</f>
        <v>Teri</v>
      </c>
      <c r="D20" s="91" t="str">
        <f>AV5</f>
        <v>T</v>
      </c>
      <c r="E20" s="91" t="str">
        <f>AV6</f>
        <v>O</v>
      </c>
      <c r="F20" s="91" t="str">
        <f>AV7</f>
        <v>O</v>
      </c>
      <c r="G20" s="91" t="str">
        <f>AV8</f>
        <v>S</v>
      </c>
      <c r="H20" s="91" t="str">
        <f>AV9</f>
        <v>S</v>
      </c>
      <c r="I20" s="91"/>
      <c r="J20" s="91" t="str">
        <f>AV10</f>
        <v>G</v>
      </c>
      <c r="K20" s="91" t="str">
        <f>AV11</f>
        <v>BF</v>
      </c>
      <c r="L20" s="91" t="str">
        <f>AV12</f>
        <v>C</v>
      </c>
      <c r="M20" s="91" t="str">
        <f>AV13</f>
        <v>D</v>
      </c>
      <c r="N20" s="91" t="str">
        <f>AV14</f>
        <v>D</v>
      </c>
      <c r="O20" s="91" t="str">
        <f>AV15</f>
        <v>L</v>
      </c>
      <c r="P20" s="91" t="str">
        <f>AV16</f>
        <v>P</v>
      </c>
      <c r="Q20" s="91" t="str">
        <f>AV17</f>
        <v>T</v>
      </c>
      <c r="R20" s="91" t="str">
        <f>AV18</f>
        <v>J</v>
      </c>
      <c r="S20" s="91" t="str">
        <f>AV19</f>
        <v>R</v>
      </c>
      <c r="T20" s="91" t="str">
        <f>AV20</f>
        <v>K</v>
      </c>
      <c r="U20" s="91" t="str">
        <f>AV21</f>
        <v>N</v>
      </c>
      <c r="V20" s="91" t="str">
        <f>AV22</f>
        <v>W</v>
      </c>
      <c r="W20" s="181" t="str">
        <f>AV23</f>
        <v/>
      </c>
      <c r="X20" s="181" t="str">
        <f>AV24</f>
        <v/>
      </c>
      <c r="Y20" s="91" t="str">
        <f>AV25</f>
        <v>S</v>
      </c>
      <c r="Z20" s="202">
        <f t="shared" si="0"/>
        <v>15</v>
      </c>
      <c r="AA20" s="91" t="str">
        <f>AV26</f>
        <v>32</v>
      </c>
      <c r="AC20" s="21">
        <f>Z20+'Week 7'!AC20</f>
        <v>70</v>
      </c>
      <c r="AG20" s="142" t="str">
        <f t="shared" si="1"/>
        <v>K</v>
      </c>
      <c r="AH20" s="142" t="str">
        <f t="shared" si="1"/>
        <v>K</v>
      </c>
      <c r="AI20" s="142" t="str">
        <f t="shared" si="1"/>
        <v>D</v>
      </c>
      <c r="AJ20" s="142" t="str">
        <f t="shared" si="1"/>
        <v>D</v>
      </c>
      <c r="AK20" s="142" t="str">
        <f t="shared" si="1"/>
        <v>D</v>
      </c>
      <c r="AL20" s="142" t="str">
        <f t="shared" si="1"/>
        <v>K</v>
      </c>
      <c r="AM20" s="142" t="str">
        <f t="shared" si="1"/>
        <v>K</v>
      </c>
      <c r="AN20" s="142" t="str">
        <f t="shared" si="1"/>
        <v>K</v>
      </c>
      <c r="AO20" s="142" t="str">
        <f t="shared" si="1"/>
        <v>D</v>
      </c>
      <c r="AP20" s="142" t="str">
        <f t="shared" si="1"/>
        <v>D</v>
      </c>
      <c r="AQ20" s="142" t="str">
        <f t="shared" si="1"/>
        <v>K</v>
      </c>
      <c r="AR20" s="142" t="str">
        <f t="shared" si="1"/>
        <v>D</v>
      </c>
      <c r="AS20" s="142" t="str">
        <f t="shared" si="1"/>
        <v>D</v>
      </c>
      <c r="AT20" s="142" t="str">
        <f t="shared" si="1"/>
        <v>K</v>
      </c>
      <c r="AU20" s="142" t="str">
        <f t="shared" si="1"/>
        <v>K</v>
      </c>
      <c r="AV20" s="142" t="str">
        <f t="shared" ref="AV20:AW26" si="5">TRIM(BP20)</f>
        <v>K</v>
      </c>
      <c r="AW20" s="142" t="str">
        <f t="shared" si="2"/>
        <v>K</v>
      </c>
      <c r="AX20" s="142" t="str">
        <f t="shared" si="3"/>
        <v>K</v>
      </c>
      <c r="AY20" s="142" t="str">
        <f t="shared" si="4"/>
        <v>D</v>
      </c>
      <c r="AZ20" s="81"/>
      <c r="BA20" s="169" t="s">
        <v>128</v>
      </c>
      <c r="BB20" s="139" t="s">
        <v>128</v>
      </c>
      <c r="BC20" s="139" t="s">
        <v>126</v>
      </c>
      <c r="BD20" s="139" t="s">
        <v>126</v>
      </c>
      <c r="BE20" s="169" t="s">
        <v>126</v>
      </c>
      <c r="BF20" s="139" t="s">
        <v>128</v>
      </c>
      <c r="BG20" s="139" t="s">
        <v>128</v>
      </c>
      <c r="BH20" s="169" t="s">
        <v>128</v>
      </c>
      <c r="BI20" s="169" t="s">
        <v>126</v>
      </c>
      <c r="BJ20" s="139" t="s">
        <v>126</v>
      </c>
      <c r="BK20" s="139" t="s">
        <v>128</v>
      </c>
      <c r="BL20" s="139" t="s">
        <v>126</v>
      </c>
      <c r="BM20" s="139" t="s">
        <v>126</v>
      </c>
      <c r="BN20" s="169" t="s">
        <v>128</v>
      </c>
      <c r="BO20" s="139" t="s">
        <v>128</v>
      </c>
      <c r="BP20" s="139" t="s">
        <v>128</v>
      </c>
      <c r="BQ20" s="169" t="s">
        <v>128</v>
      </c>
      <c r="BR20" s="139" t="s">
        <v>128</v>
      </c>
      <c r="BS20" s="139" t="s">
        <v>126</v>
      </c>
      <c r="BT20" s="140">
        <v>0.91666666666666663</v>
      </c>
      <c r="BU20" s="139" t="s">
        <v>128</v>
      </c>
      <c r="BV20" s="126"/>
      <c r="BW20" s="124"/>
    </row>
    <row r="21" spans="3:75" s="2" customFormat="1" ht="20.25" customHeight="1" thickBot="1" x14ac:dyDescent="0.35">
      <c r="C21" s="70" t="str">
        <f>'GRAND TOTALS'!C18</f>
        <v>Steve</v>
      </c>
      <c r="D21" s="91" t="str">
        <f>AW5</f>
        <v>T</v>
      </c>
      <c r="E21" s="91" t="str">
        <f>AW6</f>
        <v>O</v>
      </c>
      <c r="F21" s="91" t="str">
        <f>AW7</f>
        <v>O</v>
      </c>
      <c r="G21" s="91" t="str">
        <f>AW8</f>
        <v>S</v>
      </c>
      <c r="H21" s="91" t="str">
        <f>AW9</f>
        <v>S</v>
      </c>
      <c r="I21" s="91"/>
      <c r="J21" s="91" t="str">
        <f>AW10</f>
        <v>G</v>
      </c>
      <c r="K21" s="91" t="str">
        <f>AW11</f>
        <v>BF</v>
      </c>
      <c r="L21" s="91" t="str">
        <f>AW12</f>
        <v>C</v>
      </c>
      <c r="M21" s="91" t="str">
        <f>AW13</f>
        <v>D</v>
      </c>
      <c r="N21" s="91" t="str">
        <f>AW14</f>
        <v>D</v>
      </c>
      <c r="O21" s="91" t="str">
        <f>AW15</f>
        <v>J</v>
      </c>
      <c r="P21" s="91" t="str">
        <f>AW16</f>
        <v>P</v>
      </c>
      <c r="Q21" s="91" t="str">
        <f>AW17</f>
        <v>T</v>
      </c>
      <c r="R21" s="91" t="str">
        <f>AW18</f>
        <v>J</v>
      </c>
      <c r="S21" s="91" t="str">
        <f>AW19</f>
        <v>R</v>
      </c>
      <c r="T21" s="91" t="str">
        <f>AW20</f>
        <v>K</v>
      </c>
      <c r="U21" s="91" t="str">
        <f>AW21</f>
        <v>N</v>
      </c>
      <c r="V21" s="91" t="str">
        <f>AW22</f>
        <v>W</v>
      </c>
      <c r="W21" s="181" t="str">
        <f>AW23</f>
        <v/>
      </c>
      <c r="X21" s="181" t="str">
        <f>AW24</f>
        <v/>
      </c>
      <c r="Y21" s="91" t="str">
        <f>AW25</f>
        <v>S</v>
      </c>
      <c r="Z21" s="91">
        <f>SUM(D44:Y44)</f>
        <v>14</v>
      </c>
      <c r="AA21" s="91" t="str">
        <f>AW26</f>
        <v>47</v>
      </c>
      <c r="AC21" s="21">
        <f>Z21+'Week 7'!AC21</f>
        <v>66</v>
      </c>
      <c r="AG21" s="142" t="str">
        <f t="shared" ref="AG21:AU26" si="6">TRIM(BA21)</f>
        <v>N</v>
      </c>
      <c r="AH21" s="142" t="str">
        <f t="shared" si="6"/>
        <v>N</v>
      </c>
      <c r="AI21" s="142" t="str">
        <f t="shared" si="6"/>
        <v>N</v>
      </c>
      <c r="AJ21" s="142" t="str">
        <f t="shared" si="6"/>
        <v>N</v>
      </c>
      <c r="AK21" s="142" t="str">
        <f t="shared" si="6"/>
        <v>N</v>
      </c>
      <c r="AL21" s="142" t="str">
        <f t="shared" si="6"/>
        <v>N</v>
      </c>
      <c r="AM21" s="142" t="str">
        <f t="shared" si="6"/>
        <v>N</v>
      </c>
      <c r="AN21" s="142" t="str">
        <f t="shared" si="6"/>
        <v>N</v>
      </c>
      <c r="AO21" s="142" t="str">
        <f t="shared" si="6"/>
        <v>N</v>
      </c>
      <c r="AP21" s="142" t="str">
        <f t="shared" si="6"/>
        <v>N</v>
      </c>
      <c r="AQ21" s="142" t="str">
        <f t="shared" si="6"/>
        <v>N</v>
      </c>
      <c r="AR21" s="142" t="str">
        <f t="shared" si="6"/>
        <v>N</v>
      </c>
      <c r="AS21" s="142" t="str">
        <f t="shared" si="6"/>
        <v>N</v>
      </c>
      <c r="AT21" s="142" t="str">
        <f t="shared" si="6"/>
        <v>N</v>
      </c>
      <c r="AU21" s="142" t="str">
        <f t="shared" si="6"/>
        <v>M</v>
      </c>
      <c r="AV21" s="142" t="str">
        <f t="shared" si="5"/>
        <v>N</v>
      </c>
      <c r="AW21" s="142" t="str">
        <f t="shared" si="2"/>
        <v>N</v>
      </c>
      <c r="AX21" s="142" t="str">
        <f t="shared" si="3"/>
        <v>N</v>
      </c>
      <c r="AY21" s="142" t="str">
        <f t="shared" si="4"/>
        <v>N</v>
      </c>
      <c r="AZ21" s="81"/>
      <c r="BA21" s="169" t="s">
        <v>133</v>
      </c>
      <c r="BB21" s="139" t="s">
        <v>133</v>
      </c>
      <c r="BC21" s="139" t="s">
        <v>133</v>
      </c>
      <c r="BD21" s="139" t="s">
        <v>133</v>
      </c>
      <c r="BE21" s="169" t="s">
        <v>133</v>
      </c>
      <c r="BF21" s="139" t="s">
        <v>133</v>
      </c>
      <c r="BG21" s="139" t="s">
        <v>133</v>
      </c>
      <c r="BH21" s="169" t="s">
        <v>133</v>
      </c>
      <c r="BI21" s="169" t="s">
        <v>133</v>
      </c>
      <c r="BJ21" s="139" t="s">
        <v>133</v>
      </c>
      <c r="BK21" s="139" t="s">
        <v>133</v>
      </c>
      <c r="BL21" s="139" t="s">
        <v>133</v>
      </c>
      <c r="BM21" s="139" t="s">
        <v>133</v>
      </c>
      <c r="BN21" s="169" t="s">
        <v>133</v>
      </c>
      <c r="BO21" s="139" t="s">
        <v>123</v>
      </c>
      <c r="BP21" s="139" t="s">
        <v>133</v>
      </c>
      <c r="BQ21" s="169" t="s">
        <v>133</v>
      </c>
      <c r="BR21" s="139" t="s">
        <v>133</v>
      </c>
      <c r="BS21" s="139" t="s">
        <v>133</v>
      </c>
      <c r="BT21" s="140">
        <v>0.95833333333333337</v>
      </c>
      <c r="BU21" s="139" t="s">
        <v>123</v>
      </c>
      <c r="BV21" s="126"/>
      <c r="BW21" s="124"/>
    </row>
    <row r="22" spans="3:75" s="2" customFormat="1" ht="20.25" customHeight="1" thickBot="1" x14ac:dyDescent="0.35">
      <c r="C22" s="70" t="str">
        <f>'GRAND TOTALS'!C19</f>
        <v>Jamie</v>
      </c>
      <c r="D22" s="91" t="str">
        <f>AX5</f>
        <v>T</v>
      </c>
      <c r="E22" s="177" t="str">
        <f>AX6</f>
        <v>S</v>
      </c>
      <c r="F22" s="91" t="str">
        <f>AX7</f>
        <v>O</v>
      </c>
      <c r="G22" s="91" t="str">
        <f>AX8</f>
        <v>S</v>
      </c>
      <c r="H22" s="91" t="str">
        <f>AX9</f>
        <v>S</v>
      </c>
      <c r="I22" s="91"/>
      <c r="J22" s="91" t="str">
        <f>AX10</f>
        <v>G</v>
      </c>
      <c r="K22" s="91" t="str">
        <f>AX11</f>
        <v>BF</v>
      </c>
      <c r="L22" s="91" t="str">
        <f>AX12</f>
        <v>C</v>
      </c>
      <c r="M22" s="91" t="str">
        <f>AX13</f>
        <v>D</v>
      </c>
      <c r="N22" s="91" t="str">
        <f>AX14</f>
        <v>D</v>
      </c>
      <c r="O22" s="91" t="str">
        <f>AX15</f>
        <v>J</v>
      </c>
      <c r="P22" s="91" t="str">
        <f>AX16</f>
        <v>P</v>
      </c>
      <c r="Q22" s="91" t="str">
        <f>AX17</f>
        <v>T</v>
      </c>
      <c r="R22" s="91" t="str">
        <f>AX18</f>
        <v>J</v>
      </c>
      <c r="S22" s="91" t="str">
        <f>AX19</f>
        <v>R</v>
      </c>
      <c r="T22" s="91" t="str">
        <f>AX20</f>
        <v>K</v>
      </c>
      <c r="U22" s="91" t="str">
        <f>AX21</f>
        <v>N</v>
      </c>
      <c r="V22" s="91" t="str">
        <f>AX22</f>
        <v>W</v>
      </c>
      <c r="W22" s="181" t="str">
        <f>AX23</f>
        <v/>
      </c>
      <c r="X22" s="181" t="str">
        <f>AX24</f>
        <v/>
      </c>
      <c r="Y22" s="91" t="str">
        <f>AX25</f>
        <v>S</v>
      </c>
      <c r="Z22" s="202">
        <f>SUM(D46:Y46)</f>
        <v>15</v>
      </c>
      <c r="AA22" s="91" t="str">
        <f>AX26</f>
        <v>45</v>
      </c>
      <c r="AC22" s="21">
        <f>Z22+'Week 7'!AC23</f>
        <v>70</v>
      </c>
      <c r="AG22" s="142" t="str">
        <f t="shared" si="6"/>
        <v>W</v>
      </c>
      <c r="AH22" s="142" t="str">
        <f t="shared" si="6"/>
        <v>P</v>
      </c>
      <c r="AI22" s="142" t="str">
        <f t="shared" si="6"/>
        <v>W</v>
      </c>
      <c r="AJ22" s="142" t="str">
        <f t="shared" si="6"/>
        <v>P</v>
      </c>
      <c r="AK22" s="142" t="str">
        <f t="shared" si="6"/>
        <v>W</v>
      </c>
      <c r="AL22" s="142" t="str">
        <f t="shared" si="6"/>
        <v>P</v>
      </c>
      <c r="AM22" s="142" t="str">
        <f t="shared" si="6"/>
        <v>W</v>
      </c>
      <c r="AN22" s="142" t="str">
        <f t="shared" si="6"/>
        <v>W</v>
      </c>
      <c r="AO22" s="142" t="str">
        <f t="shared" si="6"/>
        <v>W</v>
      </c>
      <c r="AP22" s="142" t="str">
        <f t="shared" si="6"/>
        <v>W</v>
      </c>
      <c r="AQ22" s="142" t="str">
        <f t="shared" si="6"/>
        <v>P</v>
      </c>
      <c r="AR22" s="142" t="str">
        <f t="shared" si="6"/>
        <v>W</v>
      </c>
      <c r="AS22" s="142" t="str">
        <f t="shared" si="6"/>
        <v>P</v>
      </c>
      <c r="AT22" s="142" t="str">
        <f t="shared" si="6"/>
        <v>P</v>
      </c>
      <c r="AU22" s="142" t="str">
        <f t="shared" si="6"/>
        <v>P</v>
      </c>
      <c r="AV22" s="142" t="str">
        <f t="shared" si="5"/>
        <v>W</v>
      </c>
      <c r="AW22" s="142" t="str">
        <f t="shared" si="2"/>
        <v>W</v>
      </c>
      <c r="AX22" s="142" t="str">
        <f t="shared" si="3"/>
        <v>W</v>
      </c>
      <c r="AY22" s="142" t="str">
        <f t="shared" si="4"/>
        <v>W</v>
      </c>
      <c r="AZ22" s="81"/>
      <c r="BA22" s="169" t="s">
        <v>141</v>
      </c>
      <c r="BB22" s="139" t="s">
        <v>130</v>
      </c>
      <c r="BC22" s="139" t="s">
        <v>141</v>
      </c>
      <c r="BD22" s="139" t="s">
        <v>130</v>
      </c>
      <c r="BE22" s="169" t="s">
        <v>141</v>
      </c>
      <c r="BF22" s="139" t="s">
        <v>130</v>
      </c>
      <c r="BG22" s="139" t="s">
        <v>141</v>
      </c>
      <c r="BH22" s="169" t="s">
        <v>141</v>
      </c>
      <c r="BI22" s="169" t="s">
        <v>141</v>
      </c>
      <c r="BJ22" s="139" t="s">
        <v>141</v>
      </c>
      <c r="BK22" s="139" t="s">
        <v>130</v>
      </c>
      <c r="BL22" s="139" t="s">
        <v>141</v>
      </c>
      <c r="BM22" s="139" t="s">
        <v>130</v>
      </c>
      <c r="BN22" s="169" t="s">
        <v>130</v>
      </c>
      <c r="BO22" s="139" t="s">
        <v>130</v>
      </c>
      <c r="BP22" s="139" t="s">
        <v>141</v>
      </c>
      <c r="BQ22" s="169" t="s">
        <v>141</v>
      </c>
      <c r="BR22" s="139" t="s">
        <v>141</v>
      </c>
      <c r="BS22" s="139" t="s">
        <v>141</v>
      </c>
      <c r="BT22" s="141">
        <v>1</v>
      </c>
      <c r="BU22" s="139" t="s">
        <v>130</v>
      </c>
      <c r="BV22" s="126"/>
      <c r="BW22" s="124"/>
    </row>
    <row r="23" spans="3:75" s="2" customFormat="1" ht="20.25" customHeight="1" x14ac:dyDescent="0.3">
      <c r="C23" s="70" t="str">
        <f>'GRAND TOTALS'!C20</f>
        <v>Kelly</v>
      </c>
      <c r="D23" s="91" t="str">
        <f>AY5</f>
        <v>T</v>
      </c>
      <c r="E23" s="91" t="str">
        <f>AY6</f>
        <v>O</v>
      </c>
      <c r="F23" s="91" t="str">
        <f>AY7</f>
        <v>N</v>
      </c>
      <c r="G23" s="177" t="str">
        <f>AY8</f>
        <v>W</v>
      </c>
      <c r="H23" s="91" t="str">
        <f>AY9</f>
        <v>S</v>
      </c>
      <c r="I23" s="91"/>
      <c r="J23" s="91" t="str">
        <f>AY10</f>
        <v>G</v>
      </c>
      <c r="K23" s="91" t="str">
        <f>AY11</f>
        <v>BF</v>
      </c>
      <c r="L23" s="177" t="str">
        <f>AY12</f>
        <v>T</v>
      </c>
      <c r="M23" s="91" t="str">
        <f>AY13</f>
        <v>D</v>
      </c>
      <c r="N23" s="91" t="str">
        <f>AY14</f>
        <v>D</v>
      </c>
      <c r="O23" s="91" t="str">
        <f>AY15</f>
        <v>L</v>
      </c>
      <c r="P23" s="91" t="str">
        <f>AY16</f>
        <v>P</v>
      </c>
      <c r="Q23" s="91" t="str">
        <f>AY17</f>
        <v>T</v>
      </c>
      <c r="R23" s="91" t="str">
        <f>AY18</f>
        <v>J</v>
      </c>
      <c r="S23" s="91" t="str">
        <f>AY19</f>
        <v>R</v>
      </c>
      <c r="T23" s="91" t="str">
        <f>AY20</f>
        <v>D</v>
      </c>
      <c r="U23" s="91" t="str">
        <f>AY21</f>
        <v>N</v>
      </c>
      <c r="V23" s="91" t="str">
        <f>AY22</f>
        <v>W</v>
      </c>
      <c r="W23" s="181" t="str">
        <f>AY23</f>
        <v/>
      </c>
      <c r="X23" s="181" t="str">
        <f>AY24</f>
        <v/>
      </c>
      <c r="Y23" s="177" t="str">
        <f>AY25</f>
        <v>C</v>
      </c>
      <c r="Z23" s="91">
        <f>SUM(D47:Y47)</f>
        <v>14</v>
      </c>
      <c r="AA23" s="91" t="str">
        <f>AY26</f>
        <v>51</v>
      </c>
      <c r="AC23" s="21">
        <f>Z23+'Week 7'!AC24</f>
        <v>65</v>
      </c>
      <c r="AG23" s="142" t="str">
        <f t="shared" si="6"/>
        <v/>
      </c>
      <c r="AH23" s="142" t="str">
        <f t="shared" si="6"/>
        <v/>
      </c>
      <c r="AI23" s="142" t="str">
        <f t="shared" si="6"/>
        <v/>
      </c>
      <c r="AJ23" s="142" t="str">
        <f t="shared" si="6"/>
        <v/>
      </c>
      <c r="AK23" s="142" t="str">
        <f t="shared" si="6"/>
        <v/>
      </c>
      <c r="AL23" s="142" t="str">
        <f t="shared" si="6"/>
        <v/>
      </c>
      <c r="AM23" s="142" t="str">
        <f t="shared" si="6"/>
        <v/>
      </c>
      <c r="AN23" s="142" t="str">
        <f t="shared" si="6"/>
        <v/>
      </c>
      <c r="AO23" s="142" t="str">
        <f t="shared" si="6"/>
        <v/>
      </c>
      <c r="AP23" s="142" t="str">
        <f t="shared" si="6"/>
        <v/>
      </c>
      <c r="AQ23" s="142" t="str">
        <f t="shared" si="6"/>
        <v/>
      </c>
      <c r="AR23" s="142" t="str">
        <f t="shared" si="6"/>
        <v/>
      </c>
      <c r="AS23" s="142" t="str">
        <f t="shared" si="6"/>
        <v/>
      </c>
      <c r="AT23" s="142" t="str">
        <f t="shared" si="6"/>
        <v/>
      </c>
      <c r="AU23" s="142" t="str">
        <f t="shared" si="6"/>
        <v/>
      </c>
      <c r="AV23" s="142" t="str">
        <f t="shared" si="5"/>
        <v/>
      </c>
      <c r="AW23" s="142" t="str">
        <f t="shared" si="5"/>
        <v/>
      </c>
      <c r="AX23" s="142" t="str">
        <f t="shared" si="3"/>
        <v/>
      </c>
      <c r="AY23" s="142" t="str">
        <f t="shared" si="4"/>
        <v/>
      </c>
      <c r="AZ23" s="81"/>
      <c r="BA23" s="169"/>
      <c r="BB23" s="139"/>
      <c r="BC23" s="139"/>
      <c r="BD23" s="139"/>
      <c r="BE23" s="169"/>
      <c r="BF23" s="139"/>
      <c r="BG23" s="139"/>
      <c r="BH23" s="169"/>
      <c r="BI23" s="169"/>
      <c r="BJ23" s="139"/>
      <c r="BK23" s="139"/>
      <c r="BL23" s="139"/>
      <c r="BM23" s="139"/>
      <c r="BN23" s="169"/>
      <c r="BO23" s="139"/>
      <c r="BP23" s="139"/>
      <c r="BQ23" s="169"/>
      <c r="BR23" s="139"/>
      <c r="BS23" s="139"/>
      <c r="BT23" s="141">
        <v>1.125</v>
      </c>
      <c r="BU23" s="139" t="s">
        <v>131</v>
      </c>
      <c r="BV23" s="126"/>
      <c r="BW23" s="124"/>
    </row>
    <row r="24" spans="3:75" s="2" customFormat="1" ht="20.25" customHeight="1" x14ac:dyDescent="0.3">
      <c r="AG24" s="142" t="str">
        <f t="shared" si="6"/>
        <v/>
      </c>
      <c r="AH24" s="142" t="str">
        <f t="shared" si="6"/>
        <v/>
      </c>
      <c r="AI24" s="142" t="str">
        <f t="shared" si="6"/>
        <v/>
      </c>
      <c r="AJ24" s="142" t="str">
        <f t="shared" si="6"/>
        <v/>
      </c>
      <c r="AK24" s="142" t="str">
        <f t="shared" si="6"/>
        <v/>
      </c>
      <c r="AL24" s="142" t="str">
        <f t="shared" si="6"/>
        <v/>
      </c>
      <c r="AM24" s="142" t="str">
        <f t="shared" si="6"/>
        <v/>
      </c>
      <c r="AN24" s="142" t="str">
        <f t="shared" si="6"/>
        <v/>
      </c>
      <c r="AO24" s="142" t="str">
        <f t="shared" si="6"/>
        <v/>
      </c>
      <c r="AP24" s="142" t="str">
        <f t="shared" si="6"/>
        <v/>
      </c>
      <c r="AQ24" s="142" t="str">
        <f t="shared" si="6"/>
        <v/>
      </c>
      <c r="AR24" s="142" t="str">
        <f t="shared" si="6"/>
        <v/>
      </c>
      <c r="AS24" s="142" t="str">
        <f t="shared" si="6"/>
        <v/>
      </c>
      <c r="AT24" s="142" t="str">
        <f t="shared" si="6"/>
        <v/>
      </c>
      <c r="AU24" s="142" t="str">
        <f t="shared" si="6"/>
        <v/>
      </c>
      <c r="AV24" s="142" t="str">
        <f t="shared" si="5"/>
        <v/>
      </c>
      <c r="AW24" s="142" t="str">
        <f t="shared" si="5"/>
        <v/>
      </c>
      <c r="AX24" s="142" t="str">
        <f t="shared" si="3"/>
        <v/>
      </c>
      <c r="AY24" s="142" t="str">
        <f t="shared" si="4"/>
        <v/>
      </c>
      <c r="AZ24" s="81"/>
      <c r="BA24" s="169"/>
      <c r="BB24" s="139"/>
      <c r="BC24" s="139"/>
      <c r="BD24" s="139"/>
      <c r="BE24" s="169"/>
      <c r="BF24" s="139"/>
      <c r="BG24" s="139"/>
      <c r="BH24" s="169"/>
      <c r="BI24" s="169"/>
      <c r="BJ24" s="139"/>
      <c r="BK24" s="139"/>
      <c r="BL24" s="139"/>
      <c r="BM24" s="139"/>
      <c r="BN24" s="169"/>
      <c r="BO24" s="139"/>
      <c r="BP24" s="139"/>
      <c r="BQ24" s="169"/>
      <c r="BR24" s="139"/>
      <c r="BS24" s="139"/>
      <c r="BT24" s="159" t="s">
        <v>134</v>
      </c>
      <c r="BU24" s="139">
        <v>34</v>
      </c>
      <c r="BV24" s="126"/>
      <c r="BW24" s="124"/>
    </row>
    <row r="25" spans="3:75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6"/>
        <v>S</v>
      </c>
      <c r="AH25" s="142" t="str">
        <f t="shared" si="6"/>
        <v>S</v>
      </c>
      <c r="AI25" s="142" t="str">
        <f t="shared" si="6"/>
        <v>S</v>
      </c>
      <c r="AJ25" s="142" t="str">
        <f t="shared" si="6"/>
        <v>C</v>
      </c>
      <c r="AK25" s="142" t="str">
        <f t="shared" si="6"/>
        <v>C</v>
      </c>
      <c r="AL25" s="142" t="str">
        <f t="shared" si="6"/>
        <v>C</v>
      </c>
      <c r="AM25" s="142" t="str">
        <f t="shared" si="6"/>
        <v>S</v>
      </c>
      <c r="AN25" s="142" t="str">
        <f t="shared" si="6"/>
        <v>S</v>
      </c>
      <c r="AO25" s="142" t="str">
        <f t="shared" si="6"/>
        <v>C</v>
      </c>
      <c r="AP25" s="142" t="str">
        <f t="shared" si="6"/>
        <v>S</v>
      </c>
      <c r="AQ25" s="142" t="str">
        <f t="shared" si="6"/>
        <v>S</v>
      </c>
      <c r="AR25" s="142" t="str">
        <f t="shared" si="6"/>
        <v>C</v>
      </c>
      <c r="AS25" s="142" t="str">
        <f t="shared" si="6"/>
        <v>S</v>
      </c>
      <c r="AT25" s="142" t="str">
        <f t="shared" si="6"/>
        <v>S</v>
      </c>
      <c r="AU25" s="142" t="str">
        <f t="shared" si="6"/>
        <v>S</v>
      </c>
      <c r="AV25" s="142" t="str">
        <f t="shared" si="5"/>
        <v>S</v>
      </c>
      <c r="AW25" s="142" t="str">
        <f t="shared" si="5"/>
        <v>S</v>
      </c>
      <c r="AX25" s="142" t="str">
        <f t="shared" si="3"/>
        <v>S</v>
      </c>
      <c r="AY25" s="142" t="str">
        <f t="shared" si="4"/>
        <v>C</v>
      </c>
      <c r="AZ25" s="81"/>
      <c r="BA25" s="169" t="s">
        <v>131</v>
      </c>
      <c r="BB25" s="139" t="s">
        <v>131</v>
      </c>
      <c r="BC25" s="139" t="s">
        <v>131</v>
      </c>
      <c r="BD25" s="139" t="s">
        <v>135</v>
      </c>
      <c r="BE25" s="169" t="s">
        <v>135</v>
      </c>
      <c r="BF25" s="139" t="s">
        <v>135</v>
      </c>
      <c r="BG25" s="139" t="s">
        <v>131</v>
      </c>
      <c r="BH25" s="169" t="s">
        <v>131</v>
      </c>
      <c r="BI25" s="169" t="s">
        <v>135</v>
      </c>
      <c r="BJ25" s="139" t="s">
        <v>131</v>
      </c>
      <c r="BK25" s="139" t="s">
        <v>131</v>
      </c>
      <c r="BL25" s="139" t="s">
        <v>135</v>
      </c>
      <c r="BM25" s="139" t="s">
        <v>131</v>
      </c>
      <c r="BN25" s="169" t="s">
        <v>131</v>
      </c>
      <c r="BO25" s="139" t="s">
        <v>131</v>
      </c>
      <c r="BP25" s="139" t="s">
        <v>131</v>
      </c>
      <c r="BQ25" s="169" t="s">
        <v>131</v>
      </c>
      <c r="BR25" s="139" t="s">
        <v>131</v>
      </c>
      <c r="BS25" s="139" t="s">
        <v>135</v>
      </c>
      <c r="BT25" s="141"/>
      <c r="BU25" s="139"/>
      <c r="BV25" s="127"/>
      <c r="BW25" s="124"/>
    </row>
    <row r="26" spans="3:75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6"/>
        <v>30</v>
      </c>
      <c r="AH26" s="142" t="str">
        <f t="shared" si="6"/>
        <v>55</v>
      </c>
      <c r="AI26" s="142" t="str">
        <f t="shared" si="6"/>
        <v>43</v>
      </c>
      <c r="AJ26" s="142" t="str">
        <f t="shared" si="6"/>
        <v>38</v>
      </c>
      <c r="AK26" s="142" t="str">
        <f t="shared" si="6"/>
        <v>45</v>
      </c>
      <c r="AL26" s="142" t="str">
        <f t="shared" si="6"/>
        <v>42</v>
      </c>
      <c r="AM26" s="142" t="str">
        <f t="shared" si="6"/>
        <v>42</v>
      </c>
      <c r="AN26" s="142" t="str">
        <f t="shared" si="6"/>
        <v>52</v>
      </c>
      <c r="AO26" s="142" t="str">
        <f t="shared" si="6"/>
        <v>51</v>
      </c>
      <c r="AP26" s="142" t="str">
        <f t="shared" si="6"/>
        <v>45</v>
      </c>
      <c r="AQ26" s="142" t="str">
        <f t="shared" si="6"/>
        <v>35</v>
      </c>
      <c r="AR26" s="142" t="str">
        <f t="shared" si="6"/>
        <v>51</v>
      </c>
      <c r="AS26" s="142" t="str">
        <f t="shared" si="6"/>
        <v>46</v>
      </c>
      <c r="AT26" s="142" t="str">
        <f t="shared" si="6"/>
        <v>45</v>
      </c>
      <c r="AU26" s="142" t="str">
        <f t="shared" si="6"/>
        <v>34</v>
      </c>
      <c r="AV26" s="142" t="str">
        <f t="shared" si="5"/>
        <v>32</v>
      </c>
      <c r="AW26" s="142" t="str">
        <f t="shared" si="5"/>
        <v>47</v>
      </c>
      <c r="AX26" s="142" t="str">
        <f t="shared" si="3"/>
        <v>45</v>
      </c>
      <c r="AY26" s="142" t="str">
        <f t="shared" si="4"/>
        <v>51</v>
      </c>
      <c r="AZ26" s="78"/>
      <c r="BA26" s="169">
        <v>30</v>
      </c>
      <c r="BB26" s="139">
        <v>55</v>
      </c>
      <c r="BC26" s="139">
        <v>43</v>
      </c>
      <c r="BD26" s="139">
        <v>38</v>
      </c>
      <c r="BE26" s="169">
        <v>45</v>
      </c>
      <c r="BF26" s="139">
        <v>42</v>
      </c>
      <c r="BG26" s="139">
        <v>42</v>
      </c>
      <c r="BH26" s="169">
        <v>52</v>
      </c>
      <c r="BI26" s="169">
        <v>51</v>
      </c>
      <c r="BJ26" s="139">
        <v>45</v>
      </c>
      <c r="BK26" s="139">
        <v>35</v>
      </c>
      <c r="BL26" s="139">
        <v>51</v>
      </c>
      <c r="BM26" s="139">
        <v>46</v>
      </c>
      <c r="BN26" s="169">
        <v>45</v>
      </c>
      <c r="BO26" s="139">
        <v>34</v>
      </c>
      <c r="BP26" s="139">
        <v>32</v>
      </c>
      <c r="BQ26" s="169">
        <v>47</v>
      </c>
      <c r="BR26" s="139">
        <v>45</v>
      </c>
      <c r="BS26" s="139">
        <v>51</v>
      </c>
      <c r="BT26" s="141"/>
      <c r="BU26" s="139"/>
    </row>
    <row r="27" spans="3:75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81"/>
      <c r="BA27" s="139"/>
      <c r="BB27" s="139"/>
      <c r="BC27" s="158"/>
      <c r="BD27" s="158"/>
      <c r="BE27" s="139"/>
      <c r="BF27" s="139"/>
      <c r="BG27" s="158"/>
      <c r="BH27" s="139"/>
      <c r="BI27" s="139"/>
      <c r="BJ27" s="139"/>
      <c r="BK27" s="158"/>
      <c r="BL27" s="139"/>
      <c r="BM27" s="139"/>
      <c r="BN27" s="139"/>
      <c r="BO27" s="139"/>
      <c r="BP27" s="158"/>
      <c r="BQ27" s="139"/>
      <c r="BR27" s="139"/>
      <c r="BS27" s="158"/>
      <c r="BT27" s="159"/>
      <c r="BU27" s="139"/>
    </row>
    <row r="28" spans="3:75" s="78" customFormat="1" ht="21.75" customHeight="1" x14ac:dyDescent="0.3">
      <c r="C28" s="104" t="str">
        <f>C5</f>
        <v>Fred</v>
      </c>
      <c r="D28" s="105">
        <f t="shared" ref="D28:H43" si="7">IF(D5=D$4,1,0)</f>
        <v>1</v>
      </c>
      <c r="E28" s="105">
        <f t="shared" si="7"/>
        <v>0</v>
      </c>
      <c r="F28" s="105">
        <f t="shared" si="7"/>
        <v>1</v>
      </c>
      <c r="G28" s="105">
        <f t="shared" si="7"/>
        <v>0</v>
      </c>
      <c r="H28" s="105">
        <f t="shared" si="7"/>
        <v>1</v>
      </c>
      <c r="I28" s="105"/>
      <c r="J28" s="105">
        <f t="shared" ref="J28:Y43" si="8">IF(J5=J$4,1,0)</f>
        <v>1</v>
      </c>
      <c r="K28" s="105">
        <f t="shared" si="8"/>
        <v>1</v>
      </c>
      <c r="L28" s="105">
        <f t="shared" si="8"/>
        <v>1</v>
      </c>
      <c r="M28" s="105">
        <f t="shared" si="8"/>
        <v>0</v>
      </c>
      <c r="N28" s="105">
        <f t="shared" si="8"/>
        <v>1</v>
      </c>
      <c r="O28" s="105">
        <f t="shared" si="8"/>
        <v>1</v>
      </c>
      <c r="P28" s="105">
        <f t="shared" si="8"/>
        <v>1</v>
      </c>
      <c r="Q28" s="105">
        <f t="shared" si="8"/>
        <v>1</v>
      </c>
      <c r="R28" s="105">
        <f t="shared" si="8"/>
        <v>1</v>
      </c>
      <c r="S28" s="105">
        <f t="shared" si="8"/>
        <v>1</v>
      </c>
      <c r="T28" s="105">
        <f t="shared" si="8"/>
        <v>0</v>
      </c>
      <c r="U28" s="105">
        <f t="shared" si="8"/>
        <v>1</v>
      </c>
      <c r="V28" s="105">
        <f t="shared" si="8"/>
        <v>1</v>
      </c>
      <c r="W28" s="105">
        <f t="shared" si="8"/>
        <v>0</v>
      </c>
      <c r="X28" s="105">
        <f t="shared" si="8"/>
        <v>0</v>
      </c>
      <c r="Y28" s="105">
        <f t="shared" si="8"/>
        <v>0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81"/>
      <c r="BA28" s="139"/>
      <c r="BB28" s="139"/>
      <c r="BC28" s="158"/>
      <c r="BD28" s="158"/>
      <c r="BE28" s="139"/>
      <c r="BF28" s="139"/>
      <c r="BG28" s="158"/>
      <c r="BH28" s="139"/>
      <c r="BI28" s="139"/>
      <c r="BJ28" s="139"/>
      <c r="BK28" s="158"/>
      <c r="BL28" s="139"/>
      <c r="BM28" s="139"/>
      <c r="BN28" s="139"/>
      <c r="BO28" s="139"/>
      <c r="BP28" s="158"/>
      <c r="BQ28" s="139"/>
      <c r="BR28" s="139"/>
      <c r="BS28" s="158"/>
      <c r="BT28" s="159"/>
      <c r="BU28" s="139"/>
    </row>
    <row r="29" spans="3:75" s="78" customFormat="1" ht="21.75" customHeight="1" x14ac:dyDescent="0.3">
      <c r="C29" s="104" t="str">
        <f t="shared" ref="C29:C44" si="9">C6</f>
        <v>Joni</v>
      </c>
      <c r="D29" s="105">
        <f t="shared" si="7"/>
        <v>1</v>
      </c>
      <c r="E29" s="105">
        <f t="shared" si="7"/>
        <v>0</v>
      </c>
      <c r="F29" s="105">
        <f t="shared" si="7"/>
        <v>1</v>
      </c>
      <c r="G29" s="105">
        <f t="shared" si="7"/>
        <v>1</v>
      </c>
      <c r="H29" s="105">
        <f t="shared" si="7"/>
        <v>0</v>
      </c>
      <c r="I29" s="105"/>
      <c r="J29" s="105">
        <f t="shared" si="8"/>
        <v>1</v>
      </c>
      <c r="K29" s="105">
        <f t="shared" si="8"/>
        <v>1</v>
      </c>
      <c r="L29" s="105">
        <f t="shared" si="8"/>
        <v>1</v>
      </c>
      <c r="M29" s="105">
        <f t="shared" si="8"/>
        <v>0</v>
      </c>
      <c r="N29" s="105">
        <f t="shared" si="8"/>
        <v>1</v>
      </c>
      <c r="O29" s="105">
        <f t="shared" si="8"/>
        <v>0</v>
      </c>
      <c r="P29" s="105">
        <f t="shared" si="8"/>
        <v>1</v>
      </c>
      <c r="Q29" s="105">
        <f t="shared" si="8"/>
        <v>1</v>
      </c>
      <c r="R29" s="105">
        <f t="shared" si="8"/>
        <v>1</v>
      </c>
      <c r="S29" s="105">
        <f t="shared" si="8"/>
        <v>1</v>
      </c>
      <c r="T29" s="105">
        <f t="shared" si="8"/>
        <v>0</v>
      </c>
      <c r="U29" s="105">
        <f t="shared" si="8"/>
        <v>1</v>
      </c>
      <c r="V29" s="105">
        <f t="shared" si="8"/>
        <v>0</v>
      </c>
      <c r="W29" s="105">
        <f t="shared" si="8"/>
        <v>0</v>
      </c>
      <c r="X29" s="105">
        <f t="shared" si="8"/>
        <v>0</v>
      </c>
      <c r="Y29" s="105">
        <f t="shared" si="8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BA29" s="160"/>
      <c r="BB29" s="160"/>
      <c r="BC29" s="161"/>
      <c r="BD29" s="162"/>
      <c r="BE29" s="160"/>
      <c r="BF29" s="161"/>
      <c r="BG29" s="160"/>
      <c r="BH29" s="161"/>
      <c r="BI29" s="160"/>
      <c r="BK29" s="160"/>
      <c r="BL29" s="160"/>
      <c r="BM29" s="160"/>
      <c r="BN29" s="161"/>
      <c r="BO29" s="160"/>
      <c r="BP29" s="160"/>
      <c r="BQ29" s="160"/>
      <c r="BR29" s="160"/>
      <c r="BS29" s="85"/>
    </row>
    <row r="30" spans="3:75" s="78" customFormat="1" ht="21.75" customHeight="1" x14ac:dyDescent="0.3">
      <c r="C30" s="104" t="str">
        <f t="shared" si="9"/>
        <v>Tara</v>
      </c>
      <c r="D30" s="105">
        <f t="shared" si="7"/>
        <v>1</v>
      </c>
      <c r="E30" s="105">
        <f t="shared" si="7"/>
        <v>0</v>
      </c>
      <c r="F30" s="105">
        <f t="shared" si="7"/>
        <v>1</v>
      </c>
      <c r="G30" s="105">
        <f t="shared" si="7"/>
        <v>1</v>
      </c>
      <c r="H30" s="105">
        <f t="shared" si="7"/>
        <v>1</v>
      </c>
      <c r="I30" s="105"/>
      <c r="J30" s="105">
        <f t="shared" si="8"/>
        <v>1</v>
      </c>
      <c r="K30" s="105">
        <f t="shared" si="8"/>
        <v>1</v>
      </c>
      <c r="L30" s="105">
        <f t="shared" si="8"/>
        <v>1</v>
      </c>
      <c r="M30" s="105">
        <f t="shared" si="8"/>
        <v>0</v>
      </c>
      <c r="N30" s="105">
        <f t="shared" si="8"/>
        <v>1</v>
      </c>
      <c r="O30" s="105">
        <f t="shared" si="8"/>
        <v>0</v>
      </c>
      <c r="P30" s="105">
        <f t="shared" si="8"/>
        <v>1</v>
      </c>
      <c r="Q30" s="105">
        <f t="shared" si="8"/>
        <v>1</v>
      </c>
      <c r="R30" s="105">
        <f t="shared" si="8"/>
        <v>1</v>
      </c>
      <c r="S30" s="105">
        <f t="shared" si="8"/>
        <v>1</v>
      </c>
      <c r="T30" s="105">
        <f t="shared" si="8"/>
        <v>1</v>
      </c>
      <c r="U30" s="105">
        <f t="shared" si="8"/>
        <v>1</v>
      </c>
      <c r="V30" s="105">
        <f t="shared" si="8"/>
        <v>1</v>
      </c>
      <c r="W30" s="105">
        <f t="shared" si="8"/>
        <v>0</v>
      </c>
      <c r="X30" s="105">
        <f t="shared" si="8"/>
        <v>0</v>
      </c>
      <c r="Y30" s="105">
        <f t="shared" si="8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BA30" s="85"/>
      <c r="BB30" s="85"/>
      <c r="BC30" s="85"/>
      <c r="BD30" s="85"/>
      <c r="BE30" s="85"/>
      <c r="BF30" s="85"/>
      <c r="BG30" s="163"/>
      <c r="BH30" s="164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</row>
    <row r="31" spans="3:75" s="78" customFormat="1" ht="21.75" customHeight="1" x14ac:dyDescent="0.3">
      <c r="C31" s="104" t="str">
        <f t="shared" si="9"/>
        <v>Roger</v>
      </c>
      <c r="D31" s="105">
        <f t="shared" si="7"/>
        <v>1</v>
      </c>
      <c r="E31" s="105">
        <f t="shared" si="7"/>
        <v>0</v>
      </c>
      <c r="F31" s="105">
        <f t="shared" si="7"/>
        <v>0</v>
      </c>
      <c r="G31" s="105">
        <f t="shared" si="7"/>
        <v>1</v>
      </c>
      <c r="H31" s="105">
        <f t="shared" si="7"/>
        <v>1</v>
      </c>
      <c r="I31" s="105"/>
      <c r="J31" s="105">
        <f t="shared" si="8"/>
        <v>1</v>
      </c>
      <c r="K31" s="105">
        <f t="shared" si="8"/>
        <v>1</v>
      </c>
      <c r="L31" s="105">
        <f t="shared" si="8"/>
        <v>1</v>
      </c>
      <c r="M31" s="105">
        <f t="shared" si="8"/>
        <v>0</v>
      </c>
      <c r="N31" s="105">
        <f t="shared" si="8"/>
        <v>1</v>
      </c>
      <c r="O31" s="105">
        <f t="shared" si="8"/>
        <v>1</v>
      </c>
      <c r="P31" s="105">
        <f t="shared" si="8"/>
        <v>1</v>
      </c>
      <c r="Q31" s="105">
        <f t="shared" si="8"/>
        <v>0</v>
      </c>
      <c r="R31" s="105">
        <f t="shared" si="8"/>
        <v>1</v>
      </c>
      <c r="S31" s="105">
        <f t="shared" si="8"/>
        <v>1</v>
      </c>
      <c r="T31" s="105">
        <f t="shared" si="8"/>
        <v>1</v>
      </c>
      <c r="U31" s="105">
        <f t="shared" si="8"/>
        <v>1</v>
      </c>
      <c r="V31" s="105">
        <f t="shared" si="8"/>
        <v>0</v>
      </c>
      <c r="W31" s="105">
        <f t="shared" si="8"/>
        <v>0</v>
      </c>
      <c r="X31" s="105">
        <f t="shared" si="8"/>
        <v>0</v>
      </c>
      <c r="Y31" s="105">
        <f t="shared" si="8"/>
        <v>1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3:75" s="78" customFormat="1" ht="21.75" customHeight="1" x14ac:dyDescent="0.3">
      <c r="C32" s="104" t="str">
        <f t="shared" si="9"/>
        <v>Jeanne</v>
      </c>
      <c r="D32" s="105">
        <f t="shared" si="7"/>
        <v>0</v>
      </c>
      <c r="E32" s="105">
        <f t="shared" si="7"/>
        <v>0</v>
      </c>
      <c r="F32" s="105">
        <f t="shared" si="7"/>
        <v>0</v>
      </c>
      <c r="G32" s="105">
        <f t="shared" si="7"/>
        <v>1</v>
      </c>
      <c r="H32" s="105">
        <f t="shared" si="7"/>
        <v>0</v>
      </c>
      <c r="I32" s="105"/>
      <c r="J32" s="105">
        <f t="shared" si="8"/>
        <v>0</v>
      </c>
      <c r="K32" s="105">
        <f t="shared" si="8"/>
        <v>0</v>
      </c>
      <c r="L32" s="105">
        <f t="shared" si="8"/>
        <v>1</v>
      </c>
      <c r="M32" s="105">
        <f t="shared" si="8"/>
        <v>1</v>
      </c>
      <c r="N32" s="105">
        <f t="shared" si="8"/>
        <v>1</v>
      </c>
      <c r="O32" s="105">
        <f t="shared" si="8"/>
        <v>1</v>
      </c>
      <c r="P32" s="105">
        <f t="shared" si="8"/>
        <v>1</v>
      </c>
      <c r="Q32" s="105">
        <f t="shared" si="8"/>
        <v>0</v>
      </c>
      <c r="R32" s="105">
        <f t="shared" si="8"/>
        <v>1</v>
      </c>
      <c r="S32" s="105">
        <f t="shared" si="8"/>
        <v>0</v>
      </c>
      <c r="T32" s="105">
        <f t="shared" si="8"/>
        <v>1</v>
      </c>
      <c r="U32" s="105">
        <f t="shared" si="8"/>
        <v>1</v>
      </c>
      <c r="V32" s="105">
        <f t="shared" si="8"/>
        <v>1</v>
      </c>
      <c r="W32" s="105">
        <f t="shared" si="8"/>
        <v>0</v>
      </c>
      <c r="X32" s="105">
        <f t="shared" si="8"/>
        <v>0</v>
      </c>
      <c r="Y32" s="105">
        <f t="shared" si="8"/>
        <v>1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</row>
    <row r="33" spans="3:71" s="78" customFormat="1" ht="21.75" customHeight="1" x14ac:dyDescent="0.3">
      <c r="C33" s="104" t="str">
        <f t="shared" si="9"/>
        <v>Jackie</v>
      </c>
      <c r="D33" s="105">
        <f t="shared" si="7"/>
        <v>0</v>
      </c>
      <c r="E33" s="105">
        <f t="shared" si="7"/>
        <v>1</v>
      </c>
      <c r="F33" s="105">
        <f t="shared" si="7"/>
        <v>0</v>
      </c>
      <c r="G33" s="105">
        <f t="shared" si="7"/>
        <v>0</v>
      </c>
      <c r="H33" s="105">
        <f t="shared" si="7"/>
        <v>0</v>
      </c>
      <c r="I33" s="105"/>
      <c r="J33" s="105">
        <f t="shared" si="8"/>
        <v>0</v>
      </c>
      <c r="K33" s="105">
        <f t="shared" si="8"/>
        <v>0</v>
      </c>
      <c r="L33" s="105">
        <f t="shared" si="8"/>
        <v>0</v>
      </c>
      <c r="M33" s="105">
        <f t="shared" si="8"/>
        <v>1</v>
      </c>
      <c r="N33" s="105">
        <f t="shared" si="8"/>
        <v>0</v>
      </c>
      <c r="O33" s="105">
        <f t="shared" si="8"/>
        <v>1</v>
      </c>
      <c r="P33" s="105">
        <f t="shared" si="8"/>
        <v>0</v>
      </c>
      <c r="Q33" s="105">
        <f t="shared" si="8"/>
        <v>0</v>
      </c>
      <c r="R33" s="105">
        <f t="shared" si="8"/>
        <v>0</v>
      </c>
      <c r="S33" s="105">
        <f t="shared" si="8"/>
        <v>0</v>
      </c>
      <c r="T33" s="105">
        <f t="shared" si="8"/>
        <v>0</v>
      </c>
      <c r="U33" s="105">
        <f t="shared" si="8"/>
        <v>1</v>
      </c>
      <c r="V33" s="105">
        <f t="shared" si="8"/>
        <v>0</v>
      </c>
      <c r="W33" s="105">
        <f t="shared" si="8"/>
        <v>0</v>
      </c>
      <c r="X33" s="105">
        <f t="shared" si="8"/>
        <v>0</v>
      </c>
      <c r="Y33" s="105">
        <f t="shared" si="8"/>
        <v>1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</row>
    <row r="34" spans="3:71" s="78" customFormat="1" ht="21.75" customHeight="1" x14ac:dyDescent="0.3">
      <c r="C34" s="104" t="str">
        <f t="shared" si="9"/>
        <v>Darla</v>
      </c>
      <c r="D34" s="105">
        <f t="shared" si="7"/>
        <v>0</v>
      </c>
      <c r="E34" s="105">
        <f t="shared" si="7"/>
        <v>0</v>
      </c>
      <c r="F34" s="105">
        <f t="shared" si="7"/>
        <v>1</v>
      </c>
      <c r="G34" s="105">
        <f t="shared" si="7"/>
        <v>1</v>
      </c>
      <c r="H34" s="105">
        <f t="shared" si="7"/>
        <v>0</v>
      </c>
      <c r="I34" s="105"/>
      <c r="J34" s="105">
        <f t="shared" si="8"/>
        <v>1</v>
      </c>
      <c r="K34" s="105">
        <f t="shared" si="8"/>
        <v>1</v>
      </c>
      <c r="L34" s="105">
        <f t="shared" si="8"/>
        <v>1</v>
      </c>
      <c r="M34" s="105">
        <f t="shared" si="8"/>
        <v>0</v>
      </c>
      <c r="N34" s="105">
        <f t="shared" si="8"/>
        <v>1</v>
      </c>
      <c r="O34" s="105">
        <f t="shared" si="8"/>
        <v>0</v>
      </c>
      <c r="P34" s="105">
        <f t="shared" si="8"/>
        <v>1</v>
      </c>
      <c r="Q34" s="105">
        <f t="shared" si="8"/>
        <v>1</v>
      </c>
      <c r="R34" s="105">
        <f t="shared" si="8"/>
        <v>1</v>
      </c>
      <c r="S34" s="105">
        <f t="shared" si="8"/>
        <v>1</v>
      </c>
      <c r="T34" s="105">
        <f t="shared" si="8"/>
        <v>0</v>
      </c>
      <c r="U34" s="105">
        <f t="shared" si="8"/>
        <v>1</v>
      </c>
      <c r="V34" s="105">
        <f t="shared" si="8"/>
        <v>1</v>
      </c>
      <c r="W34" s="105">
        <f t="shared" si="8"/>
        <v>0</v>
      </c>
      <c r="X34" s="105">
        <f t="shared" si="8"/>
        <v>0</v>
      </c>
      <c r="Y34" s="105">
        <f t="shared" si="8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</row>
    <row r="35" spans="3:71" s="78" customFormat="1" ht="21.75" customHeight="1" x14ac:dyDescent="0.3">
      <c r="C35" s="104" t="str">
        <f t="shared" si="9"/>
        <v>Kieran</v>
      </c>
      <c r="D35" s="105">
        <f t="shared" si="7"/>
        <v>1</v>
      </c>
      <c r="E35" s="105">
        <f t="shared" si="7"/>
        <v>1</v>
      </c>
      <c r="F35" s="105">
        <f t="shared" si="7"/>
        <v>0</v>
      </c>
      <c r="G35" s="105">
        <f t="shared" si="7"/>
        <v>1</v>
      </c>
      <c r="H35" s="105">
        <f t="shared" si="7"/>
        <v>1</v>
      </c>
      <c r="I35" s="105"/>
      <c r="J35" s="105">
        <f t="shared" si="8"/>
        <v>1</v>
      </c>
      <c r="K35" s="105">
        <f t="shared" si="8"/>
        <v>0</v>
      </c>
      <c r="L35" s="105">
        <f t="shared" si="8"/>
        <v>1</v>
      </c>
      <c r="M35" s="105">
        <f t="shared" si="8"/>
        <v>0</v>
      </c>
      <c r="N35" s="105">
        <f t="shared" si="8"/>
        <v>1</v>
      </c>
      <c r="O35" s="105">
        <f t="shared" si="8"/>
        <v>1</v>
      </c>
      <c r="P35" s="105">
        <f t="shared" si="8"/>
        <v>1</v>
      </c>
      <c r="Q35" s="105">
        <f t="shared" si="8"/>
        <v>0</v>
      </c>
      <c r="R35" s="105">
        <f t="shared" si="8"/>
        <v>1</v>
      </c>
      <c r="S35" s="105">
        <f t="shared" si="8"/>
        <v>1</v>
      </c>
      <c r="T35" s="105">
        <f t="shared" si="8"/>
        <v>0</v>
      </c>
      <c r="U35" s="105">
        <f t="shared" si="8"/>
        <v>1</v>
      </c>
      <c r="V35" s="105">
        <f t="shared" si="8"/>
        <v>1</v>
      </c>
      <c r="W35" s="105">
        <f t="shared" si="8"/>
        <v>0</v>
      </c>
      <c r="X35" s="105">
        <f t="shared" si="8"/>
        <v>0</v>
      </c>
      <c r="Y35" s="105">
        <f t="shared" si="8"/>
        <v>0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</row>
    <row r="36" spans="3:71" s="78" customFormat="1" ht="21.75" customHeight="1" x14ac:dyDescent="0.3">
      <c r="C36" s="104" t="str">
        <f t="shared" si="9"/>
        <v>Kaidan</v>
      </c>
      <c r="D36" s="105">
        <f t="shared" si="7"/>
        <v>1</v>
      </c>
      <c r="E36" s="105">
        <f t="shared" si="7"/>
        <v>0</v>
      </c>
      <c r="F36" s="105">
        <f t="shared" si="7"/>
        <v>0</v>
      </c>
      <c r="G36" s="105">
        <f t="shared" si="7"/>
        <v>1</v>
      </c>
      <c r="H36" s="105">
        <f t="shared" si="7"/>
        <v>1</v>
      </c>
      <c r="I36" s="105"/>
      <c r="J36" s="105">
        <f t="shared" si="8"/>
        <v>0</v>
      </c>
      <c r="K36" s="105">
        <f t="shared" si="8"/>
        <v>1</v>
      </c>
      <c r="L36" s="105">
        <f t="shared" si="8"/>
        <v>1</v>
      </c>
      <c r="M36" s="105">
        <f t="shared" si="8"/>
        <v>0</v>
      </c>
      <c r="N36" s="105">
        <f t="shared" si="8"/>
        <v>1</v>
      </c>
      <c r="O36" s="105">
        <f t="shared" si="8"/>
        <v>1</v>
      </c>
      <c r="P36" s="105">
        <f t="shared" si="8"/>
        <v>1</v>
      </c>
      <c r="Q36" s="105">
        <f t="shared" si="8"/>
        <v>1</v>
      </c>
      <c r="R36" s="105">
        <f t="shared" si="8"/>
        <v>1</v>
      </c>
      <c r="S36" s="105">
        <f t="shared" si="8"/>
        <v>1</v>
      </c>
      <c r="T36" s="105">
        <f t="shared" si="8"/>
        <v>1</v>
      </c>
      <c r="U36" s="105">
        <f t="shared" si="8"/>
        <v>1</v>
      </c>
      <c r="V36" s="105">
        <f t="shared" si="8"/>
        <v>1</v>
      </c>
      <c r="W36" s="105">
        <f t="shared" si="8"/>
        <v>0</v>
      </c>
      <c r="X36" s="105">
        <f t="shared" si="8"/>
        <v>0</v>
      </c>
      <c r="Y36" s="105">
        <f t="shared" si="8"/>
        <v>1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</row>
    <row r="37" spans="3:71" s="78" customFormat="1" ht="21.75" customHeight="1" x14ac:dyDescent="0.3">
      <c r="C37" s="104" t="str">
        <f t="shared" si="9"/>
        <v>Jim</v>
      </c>
      <c r="D37" s="105">
        <f t="shared" si="7"/>
        <v>1</v>
      </c>
      <c r="E37" s="105">
        <f t="shared" si="7"/>
        <v>0</v>
      </c>
      <c r="F37" s="105">
        <f t="shared" si="7"/>
        <v>0</v>
      </c>
      <c r="G37" s="105">
        <f t="shared" si="7"/>
        <v>1</v>
      </c>
      <c r="H37" s="105">
        <f t="shared" si="7"/>
        <v>1</v>
      </c>
      <c r="I37" s="105"/>
      <c r="J37" s="105">
        <f t="shared" si="8"/>
        <v>1</v>
      </c>
      <c r="K37" s="105">
        <f t="shared" si="8"/>
        <v>1</v>
      </c>
      <c r="L37" s="105">
        <f t="shared" si="8"/>
        <v>1</v>
      </c>
      <c r="M37" s="105">
        <f t="shared" si="8"/>
        <v>0</v>
      </c>
      <c r="N37" s="105">
        <f t="shared" si="8"/>
        <v>1</v>
      </c>
      <c r="O37" s="105">
        <f t="shared" si="8"/>
        <v>0</v>
      </c>
      <c r="P37" s="105">
        <f t="shared" si="8"/>
        <v>1</v>
      </c>
      <c r="Q37" s="105">
        <f t="shared" si="8"/>
        <v>1</v>
      </c>
      <c r="R37" s="105">
        <f t="shared" si="8"/>
        <v>1</v>
      </c>
      <c r="S37" s="105">
        <f t="shared" si="8"/>
        <v>1</v>
      </c>
      <c r="T37" s="105">
        <f t="shared" si="8"/>
        <v>1</v>
      </c>
      <c r="U37" s="105">
        <f t="shared" si="8"/>
        <v>1</v>
      </c>
      <c r="V37" s="105">
        <f t="shared" si="8"/>
        <v>1</v>
      </c>
      <c r="W37" s="105">
        <f t="shared" si="8"/>
        <v>0</v>
      </c>
      <c r="X37" s="105">
        <f t="shared" si="8"/>
        <v>0</v>
      </c>
      <c r="Y37" s="105">
        <f t="shared" si="8"/>
        <v>0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</row>
    <row r="38" spans="3:71" s="78" customFormat="1" ht="21.75" customHeight="1" x14ac:dyDescent="0.3">
      <c r="C38" s="104" t="str">
        <f t="shared" si="9"/>
        <v>Lisa</v>
      </c>
      <c r="D38" s="105">
        <f t="shared" si="7"/>
        <v>1</v>
      </c>
      <c r="E38" s="105">
        <f t="shared" si="7"/>
        <v>0</v>
      </c>
      <c r="F38" s="105">
        <f t="shared" si="7"/>
        <v>0</v>
      </c>
      <c r="G38" s="105">
        <f t="shared" si="7"/>
        <v>1</v>
      </c>
      <c r="H38" s="105">
        <f t="shared" si="7"/>
        <v>1</v>
      </c>
      <c r="I38" s="105"/>
      <c r="J38" s="105">
        <f t="shared" si="8"/>
        <v>1</v>
      </c>
      <c r="K38" s="105">
        <f t="shared" si="8"/>
        <v>1</v>
      </c>
      <c r="L38" s="105">
        <f t="shared" si="8"/>
        <v>1</v>
      </c>
      <c r="M38" s="105">
        <f t="shared" si="8"/>
        <v>0</v>
      </c>
      <c r="N38" s="105">
        <f t="shared" si="8"/>
        <v>0</v>
      </c>
      <c r="O38" s="105">
        <f t="shared" si="8"/>
        <v>1</v>
      </c>
      <c r="P38" s="105">
        <f t="shared" si="8"/>
        <v>1</v>
      </c>
      <c r="Q38" s="105">
        <f t="shared" si="8"/>
        <v>1</v>
      </c>
      <c r="R38" s="105">
        <f t="shared" si="8"/>
        <v>1</v>
      </c>
      <c r="S38" s="105">
        <f t="shared" si="8"/>
        <v>1</v>
      </c>
      <c r="T38" s="105">
        <f t="shared" si="8"/>
        <v>0</v>
      </c>
      <c r="U38" s="105">
        <f t="shared" si="8"/>
        <v>1</v>
      </c>
      <c r="V38" s="105">
        <f t="shared" si="8"/>
        <v>0</v>
      </c>
      <c r="W38" s="105">
        <f t="shared" si="8"/>
        <v>0</v>
      </c>
      <c r="X38" s="105">
        <f t="shared" si="8"/>
        <v>0</v>
      </c>
      <c r="Y38" s="105">
        <f t="shared" si="8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</row>
    <row r="39" spans="3:71" s="78" customFormat="1" ht="21.75" customHeight="1" x14ac:dyDescent="0.3">
      <c r="C39" s="104" t="str">
        <f t="shared" si="9"/>
        <v>Stuart</v>
      </c>
      <c r="D39" s="105">
        <f t="shared" si="7"/>
        <v>1</v>
      </c>
      <c r="E39" s="105">
        <f t="shared" si="7"/>
        <v>0</v>
      </c>
      <c r="F39" s="105">
        <f t="shared" si="7"/>
        <v>1</v>
      </c>
      <c r="G39" s="105">
        <f t="shared" si="7"/>
        <v>0</v>
      </c>
      <c r="H39" s="105">
        <f t="shared" si="7"/>
        <v>0</v>
      </c>
      <c r="I39" s="105"/>
      <c r="J39" s="105">
        <f t="shared" si="8"/>
        <v>1</v>
      </c>
      <c r="K39" s="105">
        <f t="shared" si="8"/>
        <v>1</v>
      </c>
      <c r="L39" s="105">
        <f t="shared" si="8"/>
        <v>1</v>
      </c>
      <c r="M39" s="105">
        <f t="shared" si="8"/>
        <v>0</v>
      </c>
      <c r="N39" s="105">
        <f t="shared" si="8"/>
        <v>1</v>
      </c>
      <c r="O39" s="105">
        <f t="shared" si="8"/>
        <v>1</v>
      </c>
      <c r="P39" s="105">
        <f t="shared" si="8"/>
        <v>0</v>
      </c>
      <c r="Q39" s="105">
        <f t="shared" si="8"/>
        <v>0</v>
      </c>
      <c r="R39" s="105">
        <f t="shared" si="8"/>
        <v>1</v>
      </c>
      <c r="S39" s="105">
        <f t="shared" si="8"/>
        <v>1</v>
      </c>
      <c r="T39" s="105">
        <f t="shared" si="8"/>
        <v>1</v>
      </c>
      <c r="U39" s="105">
        <f t="shared" si="8"/>
        <v>1</v>
      </c>
      <c r="V39" s="105">
        <f t="shared" si="8"/>
        <v>1</v>
      </c>
      <c r="W39" s="105">
        <f t="shared" si="8"/>
        <v>0</v>
      </c>
      <c r="X39" s="105">
        <f t="shared" si="8"/>
        <v>0</v>
      </c>
      <c r="Y39" s="105">
        <f t="shared" si="8"/>
        <v>1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</row>
    <row r="40" spans="3:71" s="78" customFormat="1" ht="21.75" customHeight="1" x14ac:dyDescent="0.3">
      <c r="C40" s="104" t="str">
        <f t="shared" si="9"/>
        <v>Debbie</v>
      </c>
      <c r="D40" s="105">
        <f t="shared" si="7"/>
        <v>1</v>
      </c>
      <c r="E40" s="105">
        <f t="shared" si="7"/>
        <v>0</v>
      </c>
      <c r="F40" s="105">
        <f t="shared" si="7"/>
        <v>1</v>
      </c>
      <c r="G40" s="105">
        <f t="shared" si="7"/>
        <v>1</v>
      </c>
      <c r="H40" s="105">
        <f t="shared" si="7"/>
        <v>1</v>
      </c>
      <c r="I40" s="105"/>
      <c r="J40" s="105">
        <f t="shared" si="8"/>
        <v>1</v>
      </c>
      <c r="K40" s="105">
        <f t="shared" si="8"/>
        <v>1</v>
      </c>
      <c r="L40" s="105">
        <f t="shared" si="8"/>
        <v>1</v>
      </c>
      <c r="M40" s="105">
        <f t="shared" si="8"/>
        <v>0</v>
      </c>
      <c r="N40" s="105">
        <f t="shared" si="8"/>
        <v>0</v>
      </c>
      <c r="O40" s="105">
        <f t="shared" si="8"/>
        <v>0</v>
      </c>
      <c r="P40" s="105">
        <f t="shared" si="8"/>
        <v>1</v>
      </c>
      <c r="Q40" s="105">
        <f t="shared" si="8"/>
        <v>1</v>
      </c>
      <c r="R40" s="105">
        <f t="shared" si="8"/>
        <v>1</v>
      </c>
      <c r="S40" s="105">
        <f t="shared" si="8"/>
        <v>1</v>
      </c>
      <c r="T40" s="105">
        <f t="shared" si="8"/>
        <v>1</v>
      </c>
      <c r="U40" s="105">
        <f t="shared" si="8"/>
        <v>1</v>
      </c>
      <c r="V40" s="105">
        <f t="shared" si="8"/>
        <v>0</v>
      </c>
      <c r="W40" s="105">
        <f t="shared" si="8"/>
        <v>0</v>
      </c>
      <c r="X40" s="105">
        <f t="shared" si="8"/>
        <v>0</v>
      </c>
      <c r="Y40" s="105">
        <f t="shared" si="8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</row>
    <row r="41" spans="3:71" s="78" customFormat="1" ht="21.75" customHeight="1" x14ac:dyDescent="0.3">
      <c r="C41" s="104" t="str">
        <f t="shared" si="9"/>
        <v>Scott</v>
      </c>
      <c r="D41" s="105">
        <f t="shared" si="7"/>
        <v>1</v>
      </c>
      <c r="E41" s="105">
        <f t="shared" si="7"/>
        <v>0</v>
      </c>
      <c r="F41" s="105">
        <f t="shared" si="7"/>
        <v>1</v>
      </c>
      <c r="G41" s="105">
        <f t="shared" si="7"/>
        <v>1</v>
      </c>
      <c r="H41" s="105">
        <f t="shared" si="7"/>
        <v>1</v>
      </c>
      <c r="I41" s="105"/>
      <c r="J41" s="105">
        <f t="shared" si="8"/>
        <v>1</v>
      </c>
      <c r="K41" s="105">
        <f t="shared" si="8"/>
        <v>1</v>
      </c>
      <c r="L41" s="105">
        <f t="shared" si="8"/>
        <v>1</v>
      </c>
      <c r="M41" s="105">
        <f t="shared" si="8"/>
        <v>0</v>
      </c>
      <c r="N41" s="105">
        <f t="shared" si="8"/>
        <v>1</v>
      </c>
      <c r="O41" s="105">
        <f t="shared" si="8"/>
        <v>1</v>
      </c>
      <c r="P41" s="105">
        <f t="shared" si="8"/>
        <v>1</v>
      </c>
      <c r="Q41" s="105">
        <f t="shared" si="8"/>
        <v>0</v>
      </c>
      <c r="R41" s="105">
        <f t="shared" si="8"/>
        <v>1</v>
      </c>
      <c r="S41" s="105">
        <f t="shared" si="8"/>
        <v>1</v>
      </c>
      <c r="T41" s="105">
        <f t="shared" si="8"/>
        <v>0</v>
      </c>
      <c r="U41" s="105">
        <f t="shared" si="8"/>
        <v>1</v>
      </c>
      <c r="V41" s="105">
        <f t="shared" si="8"/>
        <v>0</v>
      </c>
      <c r="W41" s="105">
        <f t="shared" si="8"/>
        <v>0</v>
      </c>
      <c r="X41" s="105">
        <f t="shared" si="8"/>
        <v>0</v>
      </c>
      <c r="Y41" s="105">
        <f t="shared" si="8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</row>
    <row r="42" spans="3:71" s="78" customFormat="1" ht="21.75" customHeight="1" x14ac:dyDescent="0.3">
      <c r="C42" s="104" t="str">
        <f t="shared" si="9"/>
        <v>Michelle</v>
      </c>
      <c r="D42" s="105">
        <f t="shared" si="7"/>
        <v>1</v>
      </c>
      <c r="E42" s="105">
        <f t="shared" si="7"/>
        <v>0</v>
      </c>
      <c r="F42" s="105">
        <f t="shared" si="7"/>
        <v>1</v>
      </c>
      <c r="G42" s="105">
        <f t="shared" si="7"/>
        <v>0</v>
      </c>
      <c r="H42" s="105">
        <f t="shared" si="7"/>
        <v>0</v>
      </c>
      <c r="I42" s="105"/>
      <c r="J42" s="105">
        <f t="shared" si="8"/>
        <v>0</v>
      </c>
      <c r="K42" s="105">
        <f t="shared" si="8"/>
        <v>1</v>
      </c>
      <c r="L42" s="105">
        <f t="shared" si="8"/>
        <v>0</v>
      </c>
      <c r="M42" s="105">
        <f t="shared" si="8"/>
        <v>1</v>
      </c>
      <c r="N42" s="105">
        <f t="shared" si="8"/>
        <v>1</v>
      </c>
      <c r="O42" s="105">
        <f t="shared" si="8"/>
        <v>0</v>
      </c>
      <c r="P42" s="105">
        <f t="shared" si="8"/>
        <v>1</v>
      </c>
      <c r="Q42" s="105">
        <f t="shared" si="8"/>
        <v>1</v>
      </c>
      <c r="R42" s="105">
        <f t="shared" si="8"/>
        <v>1</v>
      </c>
      <c r="S42" s="105">
        <f t="shared" si="8"/>
        <v>1</v>
      </c>
      <c r="T42" s="105">
        <f t="shared" si="8"/>
        <v>0</v>
      </c>
      <c r="U42" s="105">
        <f t="shared" si="8"/>
        <v>0</v>
      </c>
      <c r="V42" s="105">
        <f t="shared" si="8"/>
        <v>0</v>
      </c>
      <c r="W42" s="105">
        <f t="shared" si="8"/>
        <v>0</v>
      </c>
      <c r="X42" s="105">
        <f t="shared" si="8"/>
        <v>0</v>
      </c>
      <c r="Y42" s="105">
        <f t="shared" si="8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</row>
    <row r="43" spans="3:71" s="78" customFormat="1" ht="21.75" customHeight="1" x14ac:dyDescent="0.3">
      <c r="C43" s="104" t="str">
        <f t="shared" si="9"/>
        <v>Teri</v>
      </c>
      <c r="D43" s="105">
        <f t="shared" si="7"/>
        <v>1</v>
      </c>
      <c r="E43" s="105">
        <f t="shared" si="7"/>
        <v>0</v>
      </c>
      <c r="F43" s="105">
        <f t="shared" si="7"/>
        <v>1</v>
      </c>
      <c r="G43" s="105">
        <f t="shared" si="7"/>
        <v>1</v>
      </c>
      <c r="H43" s="105">
        <f t="shared" si="7"/>
        <v>1</v>
      </c>
      <c r="I43" s="105"/>
      <c r="J43" s="105">
        <f t="shared" si="8"/>
        <v>1</v>
      </c>
      <c r="K43" s="105">
        <f t="shared" si="8"/>
        <v>1</v>
      </c>
      <c r="L43" s="105">
        <f t="shared" si="8"/>
        <v>1</v>
      </c>
      <c r="M43" s="105">
        <f t="shared" si="8"/>
        <v>0</v>
      </c>
      <c r="N43" s="105">
        <f t="shared" si="8"/>
        <v>1</v>
      </c>
      <c r="O43" s="105">
        <f t="shared" si="8"/>
        <v>1</v>
      </c>
      <c r="P43" s="105">
        <f t="shared" si="8"/>
        <v>1</v>
      </c>
      <c r="Q43" s="105">
        <f t="shared" si="8"/>
        <v>1</v>
      </c>
      <c r="R43" s="105">
        <f t="shared" si="8"/>
        <v>1</v>
      </c>
      <c r="S43" s="105">
        <f t="shared" si="8"/>
        <v>1</v>
      </c>
      <c r="T43" s="105">
        <f t="shared" si="8"/>
        <v>0</v>
      </c>
      <c r="U43" s="105">
        <f t="shared" si="8"/>
        <v>1</v>
      </c>
      <c r="V43" s="105">
        <f t="shared" si="8"/>
        <v>1</v>
      </c>
      <c r="W43" s="105">
        <f t="shared" si="8"/>
        <v>0</v>
      </c>
      <c r="X43" s="105">
        <f t="shared" si="8"/>
        <v>0</v>
      </c>
      <c r="Y43" s="105">
        <f t="shared" ref="Y43" si="10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</row>
    <row r="44" spans="3:71" s="78" customFormat="1" ht="21.75" customHeight="1" x14ac:dyDescent="0.3">
      <c r="C44" s="104" t="str">
        <f t="shared" si="9"/>
        <v>Steve</v>
      </c>
      <c r="D44" s="105">
        <f t="shared" ref="D44:H44" si="11">IF(D21=D$4,1,0)</f>
        <v>1</v>
      </c>
      <c r="E44" s="105">
        <f t="shared" si="11"/>
        <v>0</v>
      </c>
      <c r="F44" s="105">
        <f t="shared" si="11"/>
        <v>1</v>
      </c>
      <c r="G44" s="105">
        <f t="shared" si="11"/>
        <v>1</v>
      </c>
      <c r="H44" s="105">
        <f t="shared" si="11"/>
        <v>1</v>
      </c>
      <c r="I44" s="105"/>
      <c r="J44" s="105">
        <f t="shared" ref="J44:Y44" si="12">IF(J21=J$4,1,0)</f>
        <v>1</v>
      </c>
      <c r="K44" s="105">
        <f t="shared" si="12"/>
        <v>1</v>
      </c>
      <c r="L44" s="105">
        <f t="shared" si="12"/>
        <v>1</v>
      </c>
      <c r="M44" s="105">
        <f t="shared" si="12"/>
        <v>0</v>
      </c>
      <c r="N44" s="105">
        <f t="shared" si="12"/>
        <v>1</v>
      </c>
      <c r="O44" s="105">
        <f t="shared" si="12"/>
        <v>0</v>
      </c>
      <c r="P44" s="105">
        <f t="shared" si="12"/>
        <v>1</v>
      </c>
      <c r="Q44" s="105">
        <f t="shared" si="12"/>
        <v>1</v>
      </c>
      <c r="R44" s="105">
        <f t="shared" si="12"/>
        <v>1</v>
      </c>
      <c r="S44" s="105">
        <f t="shared" si="12"/>
        <v>1</v>
      </c>
      <c r="T44" s="105">
        <f t="shared" si="12"/>
        <v>0</v>
      </c>
      <c r="U44" s="105">
        <f t="shared" si="12"/>
        <v>1</v>
      </c>
      <c r="V44" s="105">
        <f t="shared" si="12"/>
        <v>1</v>
      </c>
      <c r="W44" s="105">
        <f t="shared" si="12"/>
        <v>0</v>
      </c>
      <c r="X44" s="105">
        <f t="shared" si="12"/>
        <v>0</v>
      </c>
      <c r="Y44" s="105">
        <f t="shared" si="12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</row>
    <row r="45" spans="3:71" s="78" customFormat="1" ht="21.75" customHeight="1" x14ac:dyDescent="0.3">
      <c r="C45" s="104" t="e">
        <f>#REF!</f>
        <v>#REF!</v>
      </c>
      <c r="D45" s="105" t="e">
        <f>IF(#REF!=D$4,1,0)</f>
        <v>#REF!</v>
      </c>
      <c r="E45" s="105" t="e">
        <f>IF(#REF!=E$4,1,0)</f>
        <v>#REF!</v>
      </c>
      <c r="F45" s="105" t="e">
        <f>IF(#REF!=F$4,1,0)</f>
        <v>#REF!</v>
      </c>
      <c r="G45" s="105" t="e">
        <f>IF(#REF!=G$4,1,0)</f>
        <v>#REF!</v>
      </c>
      <c r="H45" s="105" t="e">
        <f>IF(#REF!=H$4,1,0)</f>
        <v>#REF!</v>
      </c>
      <c r="I45" s="105"/>
      <c r="J45" s="105" t="e">
        <f>IF(#REF!=J$4,1,0)</f>
        <v>#REF!</v>
      </c>
      <c r="K45" s="105" t="e">
        <f>IF(#REF!=K$4,1,0)</f>
        <v>#REF!</v>
      </c>
      <c r="L45" s="105" t="e">
        <f>IF(#REF!=L$4,1,0)</f>
        <v>#REF!</v>
      </c>
      <c r="M45" s="105" t="e">
        <f>IF(#REF!=M$4,1,0)</f>
        <v>#REF!</v>
      </c>
      <c r="N45" s="105" t="e">
        <f>IF(#REF!=N$4,1,0)</f>
        <v>#REF!</v>
      </c>
      <c r="O45" s="105" t="e">
        <f>IF(#REF!=O$4,1,0)</f>
        <v>#REF!</v>
      </c>
      <c r="P45" s="105" t="e">
        <f>IF(#REF!=P$4,1,0)</f>
        <v>#REF!</v>
      </c>
      <c r="Q45" s="105" t="e">
        <f>IF(#REF!=Q$4,1,0)</f>
        <v>#REF!</v>
      </c>
      <c r="R45" s="105" t="e">
        <f>IF(#REF!=R$4,1,0)</f>
        <v>#REF!</v>
      </c>
      <c r="S45" s="105" t="e">
        <f>IF(#REF!=S$4,1,0)</f>
        <v>#REF!</v>
      </c>
      <c r="T45" s="105" t="e">
        <f>IF(#REF!=T$4,1,0)</f>
        <v>#REF!</v>
      </c>
      <c r="U45" s="105" t="e">
        <f>IF(#REF!=U$4,1,0)</f>
        <v>#REF!</v>
      </c>
      <c r="V45" s="105" t="e">
        <f>IF(#REF!=V$4,1,0)</f>
        <v>#REF!</v>
      </c>
      <c r="W45" s="105" t="e">
        <f>IF(#REF!=W$4,1,0)</f>
        <v>#REF!</v>
      </c>
      <c r="X45" s="105" t="e">
        <f>IF(#REF!=X$4,1,0)</f>
        <v>#REF!</v>
      </c>
      <c r="Y45" s="105" t="e">
        <f>IF(#REF!=Y$4,1,0)</f>
        <v>#REF!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</row>
    <row r="46" spans="3:71" s="78" customFormat="1" ht="21.75" customHeight="1" x14ac:dyDescent="0.3">
      <c r="C46" s="104"/>
      <c r="D46" s="105">
        <f t="shared" ref="D46:H47" si="13">IF(D22=D$4,1,0)</f>
        <v>1</v>
      </c>
      <c r="E46" s="105">
        <f t="shared" si="13"/>
        <v>1</v>
      </c>
      <c r="F46" s="105">
        <f t="shared" si="13"/>
        <v>1</v>
      </c>
      <c r="G46" s="105">
        <f t="shared" si="13"/>
        <v>1</v>
      </c>
      <c r="H46" s="105">
        <f t="shared" si="13"/>
        <v>1</v>
      </c>
      <c r="I46" s="105"/>
      <c r="J46" s="105">
        <f t="shared" ref="J46:Y46" si="14">IF(J22=J$4,1,0)</f>
        <v>1</v>
      </c>
      <c r="K46" s="105">
        <f t="shared" si="14"/>
        <v>1</v>
      </c>
      <c r="L46" s="105">
        <f t="shared" si="14"/>
        <v>1</v>
      </c>
      <c r="M46" s="105">
        <f t="shared" si="14"/>
        <v>0</v>
      </c>
      <c r="N46" s="105">
        <f t="shared" si="14"/>
        <v>1</v>
      </c>
      <c r="O46" s="105">
        <f t="shared" si="14"/>
        <v>0</v>
      </c>
      <c r="P46" s="105">
        <f t="shared" si="14"/>
        <v>1</v>
      </c>
      <c r="Q46" s="105">
        <f t="shared" si="14"/>
        <v>1</v>
      </c>
      <c r="R46" s="105">
        <f t="shared" si="14"/>
        <v>1</v>
      </c>
      <c r="S46" s="105">
        <f t="shared" si="14"/>
        <v>1</v>
      </c>
      <c r="T46" s="105">
        <f t="shared" si="14"/>
        <v>0</v>
      </c>
      <c r="U46" s="105">
        <f t="shared" si="14"/>
        <v>1</v>
      </c>
      <c r="V46" s="105">
        <f t="shared" si="14"/>
        <v>1</v>
      </c>
      <c r="W46" s="105">
        <f t="shared" si="14"/>
        <v>0</v>
      </c>
      <c r="X46" s="105">
        <f t="shared" si="14"/>
        <v>0</v>
      </c>
      <c r="Y46" s="105">
        <f t="shared" si="14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</row>
    <row r="47" spans="3:71" s="78" customFormat="1" ht="21.75" customHeight="1" x14ac:dyDescent="0.3">
      <c r="C47" s="104"/>
      <c r="D47" s="105">
        <f t="shared" si="13"/>
        <v>1</v>
      </c>
      <c r="E47" s="105">
        <f t="shared" si="13"/>
        <v>0</v>
      </c>
      <c r="F47" s="105">
        <f t="shared" si="13"/>
        <v>0</v>
      </c>
      <c r="G47" s="105">
        <f t="shared" si="13"/>
        <v>0</v>
      </c>
      <c r="H47" s="105">
        <f t="shared" si="13"/>
        <v>1</v>
      </c>
      <c r="I47" s="105"/>
      <c r="J47" s="105">
        <f t="shared" ref="J47:Y47" si="15">IF(J23=J$4,1,0)</f>
        <v>1</v>
      </c>
      <c r="K47" s="105">
        <f t="shared" si="15"/>
        <v>1</v>
      </c>
      <c r="L47" s="105">
        <f t="shared" si="15"/>
        <v>0</v>
      </c>
      <c r="M47" s="105">
        <f t="shared" si="15"/>
        <v>0</v>
      </c>
      <c r="N47" s="105">
        <f t="shared" si="15"/>
        <v>1</v>
      </c>
      <c r="O47" s="105">
        <f t="shared" si="15"/>
        <v>1</v>
      </c>
      <c r="P47" s="105">
        <f t="shared" si="15"/>
        <v>1</v>
      </c>
      <c r="Q47" s="105">
        <f t="shared" si="15"/>
        <v>1</v>
      </c>
      <c r="R47" s="105">
        <f t="shared" si="15"/>
        <v>1</v>
      </c>
      <c r="S47" s="105">
        <f t="shared" si="15"/>
        <v>1</v>
      </c>
      <c r="T47" s="105">
        <f t="shared" si="15"/>
        <v>1</v>
      </c>
      <c r="U47" s="105">
        <f t="shared" si="15"/>
        <v>1</v>
      </c>
      <c r="V47" s="105">
        <f t="shared" si="15"/>
        <v>1</v>
      </c>
      <c r="W47" s="105">
        <f t="shared" si="15"/>
        <v>0</v>
      </c>
      <c r="X47" s="105">
        <f t="shared" si="15"/>
        <v>0</v>
      </c>
      <c r="Y47" s="105">
        <f t="shared" si="15"/>
        <v>1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</row>
    <row r="48" spans="3:71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3">
    <cfRule type="cellIs" dxfId="9" priority="2" operator="equal">
      <formula>D$4</formula>
    </cfRule>
  </conditionalFormatting>
  <conditionalFormatting sqref="AA5">
    <cfRule type="cellIs" dxfId="8" priority="1" operator="equal">
      <formula>AA$4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D6A0-0222-41E3-B3E8-2403B4CAD90D}">
  <sheetPr>
    <tabColor theme="3" tint="0.59999389629810485"/>
  </sheetPr>
  <dimension ref="C1:BW49"/>
  <sheetViews>
    <sheetView zoomScaleNormal="100" workbookViewId="0">
      <selection activeCell="Z3" sqref="Z3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2" width="4.5546875" style="12" customWidth="1"/>
    <col min="33" max="49" width="4.44140625" style="26" customWidth="1"/>
    <col min="50" max="51" width="7.33203125" style="26" customWidth="1"/>
    <col min="52" max="52" width="5.33203125" style="12" customWidth="1"/>
    <col min="53" max="69" width="4.44140625" style="101" customWidth="1"/>
    <col min="70" max="71" width="5.109375" style="13"/>
    <col min="72" max="16384" width="5.109375" style="12"/>
  </cols>
  <sheetData>
    <row r="1" spans="3:75" ht="15.6" customHeight="1" thickBot="1" x14ac:dyDescent="0.35"/>
    <row r="2" spans="3:75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9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5" ht="229.8" customHeight="1" thickBot="1" x14ac:dyDescent="0.3">
      <c r="C3" s="19"/>
      <c r="D3" s="72" t="s">
        <v>285</v>
      </c>
      <c r="E3" s="72" t="s">
        <v>286</v>
      </c>
      <c r="F3" s="72" t="s">
        <v>287</v>
      </c>
      <c r="G3" s="72" t="s">
        <v>288</v>
      </c>
      <c r="H3" s="72" t="s">
        <v>290</v>
      </c>
      <c r="I3" s="82"/>
      <c r="J3" s="31" t="s">
        <v>256</v>
      </c>
      <c r="K3" s="27" t="s">
        <v>257</v>
      </c>
      <c r="L3" s="27" t="s">
        <v>258</v>
      </c>
      <c r="M3" s="27" t="s">
        <v>259</v>
      </c>
      <c r="N3" s="27" t="s">
        <v>260</v>
      </c>
      <c r="O3" s="27" t="s">
        <v>261</v>
      </c>
      <c r="P3" s="27" t="s">
        <v>262</v>
      </c>
      <c r="Q3" s="27" t="s">
        <v>263</v>
      </c>
      <c r="R3" s="27" t="s">
        <v>264</v>
      </c>
      <c r="S3" s="27" t="s">
        <v>265</v>
      </c>
      <c r="T3" s="27" t="s">
        <v>266</v>
      </c>
      <c r="U3" s="27" t="s">
        <v>267</v>
      </c>
      <c r="V3" s="27" t="s">
        <v>268</v>
      </c>
      <c r="W3" s="27" t="s">
        <v>269</v>
      </c>
      <c r="X3" s="176"/>
      <c r="Y3" s="31" t="s">
        <v>270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str">
        <f>C22</f>
        <v>Jamie</v>
      </c>
      <c r="AY3" s="134" t="str">
        <f>C23</f>
        <v>Kelly</v>
      </c>
      <c r="BA3" s="86" t="str">
        <f>C5</f>
        <v>Fred</v>
      </c>
      <c r="BB3" s="86" t="str">
        <f>C6</f>
        <v>Joni</v>
      </c>
      <c r="BC3" s="86" t="str">
        <f>C7</f>
        <v>Tara</v>
      </c>
      <c r="BD3" s="86" t="str">
        <f>C8</f>
        <v>Roger</v>
      </c>
      <c r="BE3" s="86" t="s">
        <v>39</v>
      </c>
      <c r="BF3" s="86" t="str">
        <f>C10</f>
        <v>Jackie</v>
      </c>
      <c r="BG3" s="86" t="str">
        <f>C11</f>
        <v>Darla</v>
      </c>
      <c r="BH3" s="86" t="str">
        <f>C12</f>
        <v>Kieran</v>
      </c>
      <c r="BI3" s="86" t="str">
        <f>C13</f>
        <v>Kaidan</v>
      </c>
      <c r="BJ3" s="86" t="str">
        <f>C14</f>
        <v>Jim</v>
      </c>
      <c r="BK3" s="86" t="str">
        <f>C15</f>
        <v>Lisa</v>
      </c>
      <c r="BL3" s="86" t="str">
        <f>C16</f>
        <v>Stuart</v>
      </c>
      <c r="BM3" s="86" t="str">
        <f>C17</f>
        <v>Debbie</v>
      </c>
      <c r="BN3" s="86" t="str">
        <f>C18</f>
        <v>Scott</v>
      </c>
      <c r="BO3" s="86" t="str">
        <f>C19</f>
        <v>Michelle</v>
      </c>
      <c r="BP3" s="86" t="str">
        <f>C20</f>
        <v>Teri</v>
      </c>
      <c r="BQ3" s="86" t="str">
        <f>C21</f>
        <v>Steve</v>
      </c>
      <c r="BR3" s="86" t="str">
        <f>C22</f>
        <v>Jamie</v>
      </c>
      <c r="BS3" s="86" t="str">
        <f>C23</f>
        <v>Kelly</v>
      </c>
    </row>
    <row r="4" spans="3:75" s="24" customFormat="1" ht="20.25" customHeight="1" thickBot="1" x14ac:dyDescent="0.35">
      <c r="C4" s="29" t="s">
        <v>13</v>
      </c>
      <c r="D4" s="30" t="s">
        <v>81</v>
      </c>
      <c r="E4" s="30" t="s">
        <v>81</v>
      </c>
      <c r="F4" s="30" t="s">
        <v>81</v>
      </c>
      <c r="G4" s="30" t="s">
        <v>81</v>
      </c>
      <c r="H4" s="30" t="s">
        <v>81</v>
      </c>
      <c r="I4" s="30"/>
      <c r="J4" s="30" t="s">
        <v>81</v>
      </c>
      <c r="K4" s="30" t="s">
        <v>81</v>
      </c>
      <c r="L4" s="30" t="s">
        <v>81</v>
      </c>
      <c r="M4" s="30" t="s">
        <v>81</v>
      </c>
      <c r="N4" s="30" t="s">
        <v>81</v>
      </c>
      <c r="O4" s="30" t="s">
        <v>81</v>
      </c>
      <c r="P4" s="30" t="s">
        <v>81</v>
      </c>
      <c r="Q4" s="30" t="s">
        <v>81</v>
      </c>
      <c r="R4" s="30" t="s">
        <v>81</v>
      </c>
      <c r="S4" s="30" t="s">
        <v>81</v>
      </c>
      <c r="T4" s="30" t="s">
        <v>81</v>
      </c>
      <c r="U4" s="30" t="s">
        <v>81</v>
      </c>
      <c r="V4" s="30" t="s">
        <v>81</v>
      </c>
      <c r="W4" s="30" t="s">
        <v>81</v>
      </c>
      <c r="X4" s="30" t="s">
        <v>81</v>
      </c>
      <c r="Y4" s="30" t="s">
        <v>81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26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23"/>
    </row>
    <row r="5" spans="3:75" s="2" customFormat="1" ht="20.25" customHeight="1" thickBot="1" x14ac:dyDescent="0.35">
      <c r="C5" s="70" t="str">
        <f>'GRAND TOTALS'!C2</f>
        <v>Fred</v>
      </c>
      <c r="D5" s="91" t="str">
        <f>AG5</f>
        <v/>
      </c>
      <c r="E5" s="91" t="str">
        <f>AG6</f>
        <v/>
      </c>
      <c r="F5" s="91" t="str">
        <f>AG7</f>
        <v/>
      </c>
      <c r="G5" s="91" t="str">
        <f>AG8</f>
        <v/>
      </c>
      <c r="H5" s="91" t="str">
        <f>AG9</f>
        <v/>
      </c>
      <c r="I5" s="91"/>
      <c r="J5" s="91" t="str">
        <f>AG10</f>
        <v/>
      </c>
      <c r="K5" s="91" t="str">
        <f>AG11</f>
        <v/>
      </c>
      <c r="L5" s="91" t="str">
        <f>AG12</f>
        <v/>
      </c>
      <c r="M5" s="91" t="str">
        <f>AG13</f>
        <v/>
      </c>
      <c r="N5" s="91" t="str">
        <f>AG14</f>
        <v/>
      </c>
      <c r="O5" s="91" t="str">
        <f>AG15</f>
        <v/>
      </c>
      <c r="P5" s="91" t="str">
        <f>AG16</f>
        <v/>
      </c>
      <c r="Q5" s="91" t="str">
        <f>AG17</f>
        <v/>
      </c>
      <c r="R5" s="91" t="str">
        <f>AG18</f>
        <v/>
      </c>
      <c r="S5" s="91" t="str">
        <f>AG19</f>
        <v/>
      </c>
      <c r="T5" s="91" t="str">
        <f>AG20</f>
        <v/>
      </c>
      <c r="U5" s="91" t="str">
        <f>AG21</f>
        <v/>
      </c>
      <c r="V5" s="91" t="str">
        <f>AG22</f>
        <v/>
      </c>
      <c r="W5" s="91" t="str">
        <f>AG23</f>
        <v/>
      </c>
      <c r="X5" s="181" t="str">
        <f>AG24</f>
        <v/>
      </c>
      <c r="Y5" s="91" t="str">
        <f>AG25</f>
        <v/>
      </c>
      <c r="Z5" s="91">
        <f t="shared" ref="Z5:Z20" si="0">SUM(D28:Y28)</f>
        <v>0</v>
      </c>
      <c r="AA5" s="91" t="str">
        <f>AG26</f>
        <v/>
      </c>
      <c r="AC5" s="21">
        <f>Z5+'Week 8'!AC5</f>
        <v>64</v>
      </c>
      <c r="AG5" s="142" t="str">
        <f t="shared" ref="AG5:AV20" si="1">TRIM(BA5)</f>
        <v/>
      </c>
      <c r="AH5" s="142" t="str">
        <f t="shared" si="1"/>
        <v/>
      </c>
      <c r="AI5" s="142" t="str">
        <f t="shared" si="1"/>
        <v/>
      </c>
      <c r="AJ5" s="142" t="str">
        <f t="shared" si="1"/>
        <v/>
      </c>
      <c r="AK5" s="142" t="str">
        <f t="shared" si="1"/>
        <v/>
      </c>
      <c r="AL5" s="142" t="str">
        <f t="shared" si="1"/>
        <v/>
      </c>
      <c r="AM5" s="142" t="str">
        <f t="shared" si="1"/>
        <v/>
      </c>
      <c r="AN5" s="142" t="str">
        <f t="shared" si="1"/>
        <v/>
      </c>
      <c r="AO5" s="142" t="str">
        <f t="shared" si="1"/>
        <v/>
      </c>
      <c r="AP5" s="142" t="str">
        <f t="shared" si="1"/>
        <v/>
      </c>
      <c r="AQ5" s="142" t="str">
        <f t="shared" si="1"/>
        <v/>
      </c>
      <c r="AR5" s="142" t="str">
        <f t="shared" si="1"/>
        <v/>
      </c>
      <c r="AS5" s="142" t="str">
        <f t="shared" si="1"/>
        <v/>
      </c>
      <c r="AT5" s="142" t="str">
        <f t="shared" si="1"/>
        <v/>
      </c>
      <c r="AU5" s="142" t="str">
        <f t="shared" si="1"/>
        <v/>
      </c>
      <c r="AV5" s="142" t="str">
        <f t="shared" si="1"/>
        <v/>
      </c>
      <c r="AW5" s="142" t="str">
        <f t="shared" ref="AW5:AW22" si="2">TRIM(BQ5)</f>
        <v/>
      </c>
      <c r="AX5" s="142" t="str">
        <f t="shared" ref="AX5:AX26" si="3">TRIM(BR5)</f>
        <v/>
      </c>
      <c r="AY5" s="142" t="str">
        <f t="shared" ref="AY5:AY26" si="4">TRIM(BS5)</f>
        <v/>
      </c>
      <c r="AZ5" s="81"/>
      <c r="BA5" s="171"/>
      <c r="BB5" s="157"/>
      <c r="BC5" s="157"/>
      <c r="BD5" s="157"/>
      <c r="BE5" s="157"/>
      <c r="BF5" s="157"/>
      <c r="BG5" s="157"/>
      <c r="BH5" s="157"/>
      <c r="BI5" s="157"/>
      <c r="BJ5" s="171"/>
      <c r="BK5" s="175"/>
      <c r="BL5" s="171"/>
      <c r="BM5" s="157"/>
      <c r="BN5" s="157"/>
      <c r="BO5" s="157"/>
      <c r="BP5" s="171"/>
      <c r="BQ5" s="171"/>
      <c r="BR5" s="171"/>
      <c r="BS5" s="157"/>
      <c r="BT5" s="140"/>
      <c r="BU5" s="139"/>
      <c r="BV5" s="125"/>
      <c r="BW5" s="124"/>
    </row>
    <row r="6" spans="3:75" s="2" customFormat="1" ht="20.25" customHeight="1" thickBot="1" x14ac:dyDescent="0.35">
      <c r="C6" s="70" t="str">
        <f>'GRAND TOTALS'!C3</f>
        <v>Joni</v>
      </c>
      <c r="D6" s="91" t="str">
        <f>AH5</f>
        <v/>
      </c>
      <c r="E6" s="91" t="str">
        <f>AH6</f>
        <v/>
      </c>
      <c r="F6" s="91" t="str">
        <f>AH7</f>
        <v/>
      </c>
      <c r="G6" s="91" t="str">
        <f>AH8</f>
        <v/>
      </c>
      <c r="H6" s="91" t="str">
        <f>AH9</f>
        <v/>
      </c>
      <c r="I6" s="91"/>
      <c r="J6" s="91" t="str">
        <f>AH10</f>
        <v/>
      </c>
      <c r="K6" s="91" t="str">
        <f>AH11</f>
        <v/>
      </c>
      <c r="L6" s="91" t="str">
        <f>AH12</f>
        <v/>
      </c>
      <c r="M6" s="91" t="str">
        <f>AH13</f>
        <v/>
      </c>
      <c r="N6" s="91" t="str">
        <f>AH14</f>
        <v/>
      </c>
      <c r="O6" s="91" t="str">
        <f>AH15</f>
        <v/>
      </c>
      <c r="P6" s="91" t="str">
        <f>AH16</f>
        <v/>
      </c>
      <c r="Q6" s="91" t="str">
        <f>AH17</f>
        <v/>
      </c>
      <c r="R6" s="91" t="str">
        <f>AH18</f>
        <v/>
      </c>
      <c r="S6" s="91" t="str">
        <f>AH19</f>
        <v/>
      </c>
      <c r="T6" s="91" t="str">
        <f>AH20</f>
        <v/>
      </c>
      <c r="U6" s="91" t="str">
        <f>AH21</f>
        <v/>
      </c>
      <c r="V6" s="91" t="str">
        <f>AH22</f>
        <v/>
      </c>
      <c r="W6" s="91" t="str">
        <f>AH23</f>
        <v/>
      </c>
      <c r="X6" s="181" t="str">
        <f>AH24</f>
        <v/>
      </c>
      <c r="Y6" s="91" t="str">
        <f>AH25</f>
        <v/>
      </c>
      <c r="Z6" s="91">
        <f t="shared" si="0"/>
        <v>0</v>
      </c>
      <c r="AA6" s="91" t="str">
        <f>AH26</f>
        <v/>
      </c>
      <c r="AC6" s="21">
        <f>Z6+'Week 8'!AC6</f>
        <v>59</v>
      </c>
      <c r="AG6" s="142" t="str">
        <f t="shared" si="1"/>
        <v/>
      </c>
      <c r="AH6" s="142" t="str">
        <f t="shared" si="1"/>
        <v/>
      </c>
      <c r="AI6" s="142" t="str">
        <f t="shared" si="1"/>
        <v/>
      </c>
      <c r="AJ6" s="142" t="str">
        <f t="shared" si="1"/>
        <v/>
      </c>
      <c r="AK6" s="142" t="str">
        <f t="shared" si="1"/>
        <v/>
      </c>
      <c r="AL6" s="142" t="str">
        <f t="shared" si="1"/>
        <v/>
      </c>
      <c r="AM6" s="142" t="str">
        <f t="shared" si="1"/>
        <v/>
      </c>
      <c r="AN6" s="142" t="str">
        <f t="shared" si="1"/>
        <v/>
      </c>
      <c r="AO6" s="142" t="str">
        <f t="shared" si="1"/>
        <v/>
      </c>
      <c r="AP6" s="142" t="str">
        <f t="shared" si="1"/>
        <v/>
      </c>
      <c r="AQ6" s="142" t="str">
        <f t="shared" si="1"/>
        <v/>
      </c>
      <c r="AR6" s="142" t="str">
        <f t="shared" si="1"/>
        <v/>
      </c>
      <c r="AS6" s="142" t="str">
        <f t="shared" si="1"/>
        <v/>
      </c>
      <c r="AT6" s="142" t="str">
        <f t="shared" si="1"/>
        <v/>
      </c>
      <c r="AU6" s="142" t="str">
        <f t="shared" si="1"/>
        <v/>
      </c>
      <c r="AV6" s="142" t="str">
        <f t="shared" si="1"/>
        <v/>
      </c>
      <c r="AW6" s="142" t="str">
        <f t="shared" si="2"/>
        <v/>
      </c>
      <c r="AX6" s="142" t="str">
        <f t="shared" si="3"/>
        <v/>
      </c>
      <c r="AY6" s="142" t="str">
        <f t="shared" si="4"/>
        <v/>
      </c>
      <c r="AZ6" s="81"/>
      <c r="BA6" s="171"/>
      <c r="BB6" s="157"/>
      <c r="BC6" s="157"/>
      <c r="BD6" s="157"/>
      <c r="BE6" s="157"/>
      <c r="BF6" s="157"/>
      <c r="BG6" s="157"/>
      <c r="BH6" s="157"/>
      <c r="BI6" s="157"/>
      <c r="BJ6" s="171"/>
      <c r="BK6" s="175"/>
      <c r="BL6" s="171"/>
      <c r="BM6" s="157"/>
      <c r="BN6" s="157"/>
      <c r="BO6" s="157"/>
      <c r="BP6" s="171"/>
      <c r="BQ6" s="171"/>
      <c r="BR6" s="171"/>
      <c r="BS6" s="157"/>
      <c r="BT6" s="140"/>
      <c r="BU6" s="139"/>
      <c r="BV6" s="125"/>
      <c r="BW6" s="124"/>
    </row>
    <row r="7" spans="3:75" s="2" customFormat="1" ht="20.25" customHeight="1" thickBot="1" x14ac:dyDescent="0.35">
      <c r="C7" s="70" t="str">
        <f>'GRAND TOTALS'!C4</f>
        <v>Tara</v>
      </c>
      <c r="D7" s="91" t="str">
        <f>AI5</f>
        <v/>
      </c>
      <c r="E7" s="91" t="str">
        <f>AI6</f>
        <v/>
      </c>
      <c r="F7" s="91" t="str">
        <f>AI7</f>
        <v/>
      </c>
      <c r="G7" s="91" t="str">
        <f>AI8</f>
        <v/>
      </c>
      <c r="H7" s="91" t="str">
        <f>AI9</f>
        <v/>
      </c>
      <c r="I7" s="91"/>
      <c r="J7" s="91" t="str">
        <f>AI10</f>
        <v/>
      </c>
      <c r="K7" s="91" t="str">
        <f>AI11</f>
        <v/>
      </c>
      <c r="L7" s="91" t="str">
        <f>AI12</f>
        <v/>
      </c>
      <c r="M7" s="91" t="str">
        <f>AI13</f>
        <v/>
      </c>
      <c r="N7" s="91" t="str">
        <f>AI14</f>
        <v/>
      </c>
      <c r="O7" s="91" t="str">
        <f>AI15</f>
        <v/>
      </c>
      <c r="P7" s="91" t="str">
        <f>AI16</f>
        <v/>
      </c>
      <c r="Q7" s="91" t="str">
        <f>AI17</f>
        <v/>
      </c>
      <c r="R7" s="91" t="str">
        <f>AI18</f>
        <v/>
      </c>
      <c r="S7" s="91" t="str">
        <f>AI19</f>
        <v/>
      </c>
      <c r="T7" s="91" t="str">
        <f>AI20</f>
        <v/>
      </c>
      <c r="U7" s="91" t="str">
        <f>AI21</f>
        <v/>
      </c>
      <c r="V7" s="91" t="str">
        <f>AI22</f>
        <v/>
      </c>
      <c r="W7" s="91" t="str">
        <f>AI23</f>
        <v/>
      </c>
      <c r="X7" s="181" t="str">
        <f>AI24</f>
        <v/>
      </c>
      <c r="Y7" s="91" t="str">
        <f>AI25</f>
        <v/>
      </c>
      <c r="Z7" s="91">
        <f t="shared" si="0"/>
        <v>0</v>
      </c>
      <c r="AA7" s="91" t="str">
        <f>AI26</f>
        <v/>
      </c>
      <c r="AC7" s="21">
        <f>Z7+'Week 8'!AC7</f>
        <v>72</v>
      </c>
      <c r="AG7" s="142" t="str">
        <f t="shared" si="1"/>
        <v/>
      </c>
      <c r="AH7" s="142" t="str">
        <f t="shared" si="1"/>
        <v/>
      </c>
      <c r="AI7" s="142" t="str">
        <f t="shared" si="1"/>
        <v/>
      </c>
      <c r="AJ7" s="142" t="str">
        <f t="shared" si="1"/>
        <v/>
      </c>
      <c r="AK7" s="142" t="str">
        <f t="shared" si="1"/>
        <v/>
      </c>
      <c r="AL7" s="142" t="str">
        <f t="shared" si="1"/>
        <v/>
      </c>
      <c r="AM7" s="142" t="str">
        <f t="shared" si="1"/>
        <v/>
      </c>
      <c r="AN7" s="142" t="str">
        <f t="shared" si="1"/>
        <v/>
      </c>
      <c r="AO7" s="142" t="str">
        <f t="shared" si="1"/>
        <v/>
      </c>
      <c r="AP7" s="142" t="str">
        <f t="shared" si="1"/>
        <v/>
      </c>
      <c r="AQ7" s="142" t="str">
        <f t="shared" si="1"/>
        <v/>
      </c>
      <c r="AR7" s="142" t="str">
        <f t="shared" si="1"/>
        <v/>
      </c>
      <c r="AS7" s="142" t="str">
        <f t="shared" si="1"/>
        <v/>
      </c>
      <c r="AT7" s="142" t="str">
        <f t="shared" si="1"/>
        <v/>
      </c>
      <c r="AU7" s="142" t="str">
        <f t="shared" si="1"/>
        <v/>
      </c>
      <c r="AV7" s="142" t="str">
        <f t="shared" si="1"/>
        <v/>
      </c>
      <c r="AW7" s="142" t="str">
        <f t="shared" si="2"/>
        <v/>
      </c>
      <c r="AX7" s="142" t="str">
        <f t="shared" si="3"/>
        <v/>
      </c>
      <c r="AY7" s="142" t="str">
        <f t="shared" si="4"/>
        <v/>
      </c>
      <c r="AZ7" s="81"/>
      <c r="BA7" s="171"/>
      <c r="BB7" s="157"/>
      <c r="BC7" s="157"/>
      <c r="BD7" s="157"/>
      <c r="BE7" s="157"/>
      <c r="BF7" s="157"/>
      <c r="BG7" s="157"/>
      <c r="BH7" s="157"/>
      <c r="BI7" s="157"/>
      <c r="BJ7" s="171"/>
      <c r="BK7" s="175"/>
      <c r="BL7" s="171"/>
      <c r="BM7" s="157"/>
      <c r="BN7" s="157"/>
      <c r="BO7" s="157"/>
      <c r="BP7" s="171"/>
      <c r="BQ7" s="171"/>
      <c r="BR7" s="171"/>
      <c r="BS7" s="157"/>
      <c r="BT7" s="140"/>
      <c r="BU7" s="139"/>
      <c r="BV7" s="125"/>
      <c r="BW7" s="124"/>
    </row>
    <row r="8" spans="3:75" s="2" customFormat="1" ht="20.25" customHeight="1" thickBot="1" x14ac:dyDescent="0.35">
      <c r="C8" s="70" t="str">
        <f>'GRAND TOTALS'!C5</f>
        <v>Roger</v>
      </c>
      <c r="D8" s="91" t="str">
        <f>AJ5</f>
        <v/>
      </c>
      <c r="E8" s="91" t="str">
        <f>AJ6</f>
        <v/>
      </c>
      <c r="F8" s="91" t="str">
        <f>AJ7</f>
        <v/>
      </c>
      <c r="G8" s="91" t="str">
        <f>AJ8</f>
        <v/>
      </c>
      <c r="H8" s="91" t="str">
        <f>AJ9</f>
        <v/>
      </c>
      <c r="I8" s="91"/>
      <c r="J8" s="91" t="str">
        <f>AJ10</f>
        <v/>
      </c>
      <c r="K8" s="91" t="str">
        <f>AJ11</f>
        <v/>
      </c>
      <c r="L8" s="91" t="str">
        <f>AJ12</f>
        <v/>
      </c>
      <c r="M8" s="91" t="str">
        <f>AJ13</f>
        <v/>
      </c>
      <c r="N8" s="91" t="str">
        <f>AJ14</f>
        <v/>
      </c>
      <c r="O8" s="91" t="str">
        <f>AJ15</f>
        <v/>
      </c>
      <c r="P8" s="91" t="str">
        <f>AJ16</f>
        <v/>
      </c>
      <c r="Q8" s="91" t="str">
        <f>AJ17</f>
        <v/>
      </c>
      <c r="R8" s="91" t="str">
        <f>AJ18</f>
        <v/>
      </c>
      <c r="S8" s="91" t="str">
        <f>AJ19</f>
        <v/>
      </c>
      <c r="T8" s="91" t="str">
        <f>AJ20</f>
        <v/>
      </c>
      <c r="U8" s="91" t="str">
        <f>AJ21</f>
        <v/>
      </c>
      <c r="V8" s="91" t="str">
        <f>AJ22</f>
        <v/>
      </c>
      <c r="W8" s="91" t="str">
        <f>AJ23</f>
        <v/>
      </c>
      <c r="X8" s="181" t="str">
        <f>AJ24</f>
        <v/>
      </c>
      <c r="Y8" s="91" t="str">
        <f>AJ25</f>
        <v/>
      </c>
      <c r="Z8" s="91">
        <f t="shared" si="0"/>
        <v>0</v>
      </c>
      <c r="AA8" s="91" t="str">
        <f>AJ26</f>
        <v/>
      </c>
      <c r="AC8" s="21">
        <f>Z8+'Week 8'!AC8</f>
        <v>74</v>
      </c>
      <c r="AG8" s="142" t="str">
        <f t="shared" si="1"/>
        <v/>
      </c>
      <c r="AH8" s="142" t="str">
        <f t="shared" si="1"/>
        <v/>
      </c>
      <c r="AI8" s="142" t="str">
        <f t="shared" si="1"/>
        <v/>
      </c>
      <c r="AJ8" s="142" t="str">
        <f t="shared" si="1"/>
        <v/>
      </c>
      <c r="AK8" s="142" t="str">
        <f t="shared" si="1"/>
        <v/>
      </c>
      <c r="AL8" s="142" t="str">
        <f t="shared" si="1"/>
        <v/>
      </c>
      <c r="AM8" s="142" t="str">
        <f t="shared" si="1"/>
        <v/>
      </c>
      <c r="AN8" s="142" t="str">
        <f t="shared" si="1"/>
        <v/>
      </c>
      <c r="AO8" s="142" t="str">
        <f t="shared" si="1"/>
        <v/>
      </c>
      <c r="AP8" s="142" t="str">
        <f t="shared" si="1"/>
        <v/>
      </c>
      <c r="AQ8" s="142" t="str">
        <f t="shared" si="1"/>
        <v/>
      </c>
      <c r="AR8" s="142" t="str">
        <f t="shared" si="1"/>
        <v/>
      </c>
      <c r="AS8" s="142" t="str">
        <f t="shared" si="1"/>
        <v/>
      </c>
      <c r="AT8" s="142" t="str">
        <f t="shared" si="1"/>
        <v/>
      </c>
      <c r="AU8" s="142" t="str">
        <f t="shared" si="1"/>
        <v/>
      </c>
      <c r="AV8" s="142" t="str">
        <f t="shared" si="1"/>
        <v/>
      </c>
      <c r="AW8" s="142" t="str">
        <f t="shared" si="2"/>
        <v/>
      </c>
      <c r="AX8" s="142" t="str">
        <f t="shared" si="3"/>
        <v/>
      </c>
      <c r="AY8" s="142" t="str">
        <f t="shared" si="4"/>
        <v/>
      </c>
      <c r="AZ8" s="81"/>
      <c r="BA8" s="171"/>
      <c r="BB8" s="157"/>
      <c r="BC8" s="157"/>
      <c r="BD8" s="157"/>
      <c r="BE8" s="157"/>
      <c r="BF8" s="157"/>
      <c r="BG8" s="157"/>
      <c r="BH8" s="157"/>
      <c r="BI8" s="157"/>
      <c r="BJ8" s="171"/>
      <c r="BK8" s="175"/>
      <c r="BL8" s="171"/>
      <c r="BM8" s="157"/>
      <c r="BN8" s="157"/>
      <c r="BO8" s="157"/>
      <c r="BP8" s="171"/>
      <c r="BQ8" s="171"/>
      <c r="BR8" s="171"/>
      <c r="BS8" s="157"/>
      <c r="BT8" s="140"/>
      <c r="BU8" s="139"/>
      <c r="BV8" s="125"/>
      <c r="BW8" s="124"/>
    </row>
    <row r="9" spans="3:75" s="2" customFormat="1" ht="20.25" customHeight="1" thickBot="1" x14ac:dyDescent="0.35">
      <c r="C9" s="70" t="str">
        <f>'GRAND TOTALS'!C6</f>
        <v>Jeanne</v>
      </c>
      <c r="D9" s="91" t="str">
        <f>AK5</f>
        <v/>
      </c>
      <c r="E9" s="91" t="str">
        <f>AK6</f>
        <v/>
      </c>
      <c r="F9" s="91" t="str">
        <f>AK7</f>
        <v/>
      </c>
      <c r="G9" s="91" t="str">
        <f>AK8</f>
        <v/>
      </c>
      <c r="H9" s="91" t="str">
        <f>AK9</f>
        <v/>
      </c>
      <c r="I9" s="91"/>
      <c r="J9" s="91" t="str">
        <f>AK10</f>
        <v/>
      </c>
      <c r="K9" s="91" t="str">
        <f>AK11</f>
        <v/>
      </c>
      <c r="L9" s="91" t="str">
        <f>AK12</f>
        <v/>
      </c>
      <c r="M9" s="91" t="str">
        <f>AK13</f>
        <v/>
      </c>
      <c r="N9" s="91" t="str">
        <f>AK14</f>
        <v/>
      </c>
      <c r="O9" s="91" t="str">
        <f>AK15</f>
        <v/>
      </c>
      <c r="P9" s="91" t="str">
        <f>AK16</f>
        <v/>
      </c>
      <c r="Q9" s="91" t="str">
        <f>AK17</f>
        <v/>
      </c>
      <c r="R9" s="91" t="str">
        <f>AK18</f>
        <v/>
      </c>
      <c r="S9" s="91" t="str">
        <f>AK19</f>
        <v/>
      </c>
      <c r="T9" s="91" t="str">
        <f>AK20</f>
        <v/>
      </c>
      <c r="U9" s="91" t="str">
        <f>AK21</f>
        <v/>
      </c>
      <c r="V9" s="91" t="str">
        <f>AK22</f>
        <v/>
      </c>
      <c r="W9" s="91" t="str">
        <f>AK23</f>
        <v/>
      </c>
      <c r="X9" s="181" t="str">
        <f>AK24</f>
        <v/>
      </c>
      <c r="Y9" s="91" t="str">
        <f>AK25</f>
        <v/>
      </c>
      <c r="Z9" s="91">
        <f t="shared" si="0"/>
        <v>0</v>
      </c>
      <c r="AA9" s="91" t="str">
        <f>AK26</f>
        <v/>
      </c>
      <c r="AC9" s="21">
        <f>Z9+'Week 8'!AC9</f>
        <v>61</v>
      </c>
      <c r="AG9" s="142" t="str">
        <f t="shared" si="1"/>
        <v/>
      </c>
      <c r="AH9" s="142" t="str">
        <f t="shared" si="1"/>
        <v/>
      </c>
      <c r="AI9" s="142" t="str">
        <f t="shared" si="1"/>
        <v/>
      </c>
      <c r="AJ9" s="142" t="str">
        <f t="shared" si="1"/>
        <v/>
      </c>
      <c r="AK9" s="142" t="str">
        <f t="shared" si="1"/>
        <v/>
      </c>
      <c r="AL9" s="142" t="str">
        <f t="shared" si="1"/>
        <v/>
      </c>
      <c r="AM9" s="142" t="str">
        <f t="shared" si="1"/>
        <v/>
      </c>
      <c r="AN9" s="142" t="str">
        <f t="shared" si="1"/>
        <v/>
      </c>
      <c r="AO9" s="142" t="str">
        <f t="shared" si="1"/>
        <v/>
      </c>
      <c r="AP9" s="142" t="str">
        <f t="shared" si="1"/>
        <v/>
      </c>
      <c r="AQ9" s="142" t="str">
        <f t="shared" si="1"/>
        <v/>
      </c>
      <c r="AR9" s="142" t="str">
        <f t="shared" si="1"/>
        <v/>
      </c>
      <c r="AS9" s="142" t="str">
        <f t="shared" si="1"/>
        <v/>
      </c>
      <c r="AT9" s="142" t="str">
        <f t="shared" si="1"/>
        <v/>
      </c>
      <c r="AU9" s="142" t="str">
        <f t="shared" si="1"/>
        <v/>
      </c>
      <c r="AV9" s="142" t="str">
        <f t="shared" si="1"/>
        <v/>
      </c>
      <c r="AW9" s="142" t="str">
        <f t="shared" si="2"/>
        <v/>
      </c>
      <c r="AX9" s="142" t="str">
        <f t="shared" si="3"/>
        <v/>
      </c>
      <c r="AY9" s="142" t="str">
        <f t="shared" si="4"/>
        <v/>
      </c>
      <c r="AZ9" s="81"/>
      <c r="BA9" s="171"/>
      <c r="BB9" s="157"/>
      <c r="BC9" s="157"/>
      <c r="BD9" s="157"/>
      <c r="BE9" s="157"/>
      <c r="BF9" s="157"/>
      <c r="BG9" s="157"/>
      <c r="BH9" s="157"/>
      <c r="BI9" s="157"/>
      <c r="BJ9" s="171"/>
      <c r="BK9" s="175"/>
      <c r="BL9" s="171"/>
      <c r="BM9" s="157"/>
      <c r="BN9" s="157"/>
      <c r="BO9" s="157"/>
      <c r="BP9" s="171"/>
      <c r="BQ9" s="171"/>
      <c r="BR9" s="171"/>
      <c r="BS9" s="157"/>
      <c r="BT9" s="140"/>
      <c r="BU9" s="139"/>
      <c r="BV9" s="125"/>
      <c r="BW9" s="124"/>
    </row>
    <row r="10" spans="3:75" s="2" customFormat="1" ht="20.25" customHeight="1" thickBot="1" x14ac:dyDescent="0.35">
      <c r="C10" s="70" t="str">
        <f>'GRAND TOTALS'!C7</f>
        <v>Jackie</v>
      </c>
      <c r="D10" s="91" t="str">
        <f>AL5</f>
        <v/>
      </c>
      <c r="E10" s="91" t="str">
        <f>AL6</f>
        <v/>
      </c>
      <c r="F10" s="91" t="str">
        <f>AL7</f>
        <v/>
      </c>
      <c r="G10" s="91" t="str">
        <f>AL8</f>
        <v/>
      </c>
      <c r="H10" s="91" t="str">
        <f>AL9</f>
        <v/>
      </c>
      <c r="I10" s="91"/>
      <c r="J10" s="91" t="str">
        <f>AL10</f>
        <v/>
      </c>
      <c r="K10" s="91" t="str">
        <f>AL11</f>
        <v/>
      </c>
      <c r="L10" s="91" t="str">
        <f>AL12</f>
        <v/>
      </c>
      <c r="M10" s="91" t="str">
        <f>AL13</f>
        <v/>
      </c>
      <c r="N10" s="91" t="str">
        <f>AL14</f>
        <v/>
      </c>
      <c r="O10" s="91" t="str">
        <f>AL15</f>
        <v/>
      </c>
      <c r="P10" s="91" t="str">
        <f>AL16</f>
        <v/>
      </c>
      <c r="Q10" s="91" t="str">
        <f>AL17</f>
        <v/>
      </c>
      <c r="R10" s="91" t="str">
        <f>AL18</f>
        <v/>
      </c>
      <c r="S10" s="91" t="str">
        <f>AL19</f>
        <v/>
      </c>
      <c r="T10" s="91" t="str">
        <f>AL20</f>
        <v/>
      </c>
      <c r="U10" s="91" t="str">
        <f>AL21</f>
        <v/>
      </c>
      <c r="V10" s="91" t="str">
        <f>AL22</f>
        <v/>
      </c>
      <c r="W10" s="91" t="str">
        <f>AL23</f>
        <v/>
      </c>
      <c r="X10" s="181" t="str">
        <f>AL24</f>
        <v/>
      </c>
      <c r="Y10" s="91" t="str">
        <f>AL25</f>
        <v/>
      </c>
      <c r="Z10" s="91">
        <f t="shared" si="0"/>
        <v>0</v>
      </c>
      <c r="AA10" s="91" t="str">
        <f>AL26</f>
        <v/>
      </c>
      <c r="AC10" s="21">
        <f>Z10+'Week 8'!AC10</f>
        <v>55</v>
      </c>
      <c r="AG10" s="142" t="str">
        <f t="shared" si="1"/>
        <v/>
      </c>
      <c r="AH10" s="142" t="str">
        <f t="shared" si="1"/>
        <v/>
      </c>
      <c r="AI10" s="142" t="str">
        <f t="shared" si="1"/>
        <v/>
      </c>
      <c r="AJ10" s="142" t="str">
        <f t="shared" si="1"/>
        <v/>
      </c>
      <c r="AK10" s="142" t="str">
        <f t="shared" si="1"/>
        <v/>
      </c>
      <c r="AL10" s="142" t="str">
        <f t="shared" si="1"/>
        <v/>
      </c>
      <c r="AM10" s="142" t="str">
        <f t="shared" si="1"/>
        <v/>
      </c>
      <c r="AN10" s="142" t="str">
        <f t="shared" si="1"/>
        <v/>
      </c>
      <c r="AO10" s="142" t="str">
        <f t="shared" si="1"/>
        <v/>
      </c>
      <c r="AP10" s="142" t="str">
        <f t="shared" si="1"/>
        <v/>
      </c>
      <c r="AQ10" s="142" t="str">
        <f t="shared" si="1"/>
        <v/>
      </c>
      <c r="AR10" s="142" t="str">
        <f t="shared" si="1"/>
        <v/>
      </c>
      <c r="AS10" s="142" t="str">
        <f t="shared" si="1"/>
        <v/>
      </c>
      <c r="AT10" s="142" t="str">
        <f t="shared" si="1"/>
        <v/>
      </c>
      <c r="AU10" s="142" t="str">
        <f t="shared" si="1"/>
        <v/>
      </c>
      <c r="AV10" s="142" t="str">
        <f t="shared" si="1"/>
        <v/>
      </c>
      <c r="AW10" s="142" t="str">
        <f t="shared" si="2"/>
        <v/>
      </c>
      <c r="AX10" s="142" t="str">
        <f t="shared" si="3"/>
        <v/>
      </c>
      <c r="AY10" s="142" t="str">
        <f t="shared" si="4"/>
        <v/>
      </c>
      <c r="AZ10" s="81"/>
      <c r="BA10" s="171"/>
      <c r="BB10" s="157"/>
      <c r="BC10" s="157"/>
      <c r="BD10" s="157"/>
      <c r="BE10" s="157"/>
      <c r="BF10" s="157"/>
      <c r="BG10" s="157"/>
      <c r="BH10" s="157"/>
      <c r="BI10" s="157"/>
      <c r="BJ10" s="171"/>
      <c r="BK10" s="175"/>
      <c r="BL10" s="171"/>
      <c r="BM10" s="157"/>
      <c r="BN10" s="157"/>
      <c r="BO10" s="157"/>
      <c r="BP10" s="171"/>
      <c r="BQ10" s="171"/>
      <c r="BR10" s="171"/>
      <c r="BS10" s="157"/>
      <c r="BT10" s="140"/>
      <c r="BU10" s="139"/>
      <c r="BV10" s="125"/>
      <c r="BW10" s="124"/>
    </row>
    <row r="11" spans="3:75" s="2" customFormat="1" ht="20.25" customHeight="1" thickBot="1" x14ac:dyDescent="0.35">
      <c r="C11" s="70" t="str">
        <f>'GRAND TOTALS'!C8</f>
        <v>Darla</v>
      </c>
      <c r="D11" s="91" t="str">
        <f>AM5</f>
        <v/>
      </c>
      <c r="E11" s="91" t="str">
        <f>AM6</f>
        <v/>
      </c>
      <c r="F11" s="91" t="str">
        <f>AM7</f>
        <v/>
      </c>
      <c r="G11" s="91" t="str">
        <f>AM8</f>
        <v/>
      </c>
      <c r="H11" s="91" t="str">
        <f>AM9</f>
        <v/>
      </c>
      <c r="I11" s="91"/>
      <c r="J11" s="91" t="str">
        <f>AM10</f>
        <v/>
      </c>
      <c r="K11" s="91" t="str">
        <f>AM11</f>
        <v/>
      </c>
      <c r="L11" s="91" t="str">
        <f>AM12</f>
        <v/>
      </c>
      <c r="M11" s="91" t="str">
        <f>AM13</f>
        <v/>
      </c>
      <c r="N11" s="91" t="str">
        <f>AM14</f>
        <v/>
      </c>
      <c r="O11" s="91" t="str">
        <f>AM15</f>
        <v/>
      </c>
      <c r="P11" s="91" t="str">
        <f>AM16</f>
        <v/>
      </c>
      <c r="Q11" s="91" t="str">
        <f>AM17</f>
        <v/>
      </c>
      <c r="R11" s="91" t="str">
        <f>AM18</f>
        <v/>
      </c>
      <c r="S11" s="91" t="str">
        <f>AM19</f>
        <v/>
      </c>
      <c r="T11" s="91" t="str">
        <f>AM20</f>
        <v/>
      </c>
      <c r="U11" s="91" t="str">
        <f>AM21</f>
        <v/>
      </c>
      <c r="V11" s="91" t="str">
        <f>AM22</f>
        <v/>
      </c>
      <c r="W11" s="91" t="str">
        <f>AM23</f>
        <v/>
      </c>
      <c r="X11" s="181" t="str">
        <f>AM24</f>
        <v/>
      </c>
      <c r="Y11" s="91" t="str">
        <f>AM25</f>
        <v/>
      </c>
      <c r="Z11" s="91">
        <f t="shared" si="0"/>
        <v>0</v>
      </c>
      <c r="AA11" s="91" t="str">
        <f>AM26</f>
        <v/>
      </c>
      <c r="AC11" s="21">
        <f>Z11+'Week 8'!AC11</f>
        <v>64</v>
      </c>
      <c r="AG11" s="142" t="str">
        <f t="shared" si="1"/>
        <v/>
      </c>
      <c r="AH11" s="142" t="str">
        <f t="shared" si="1"/>
        <v/>
      </c>
      <c r="AI11" s="142" t="str">
        <f t="shared" si="1"/>
        <v/>
      </c>
      <c r="AJ11" s="142" t="str">
        <f t="shared" si="1"/>
        <v/>
      </c>
      <c r="AK11" s="142" t="str">
        <f t="shared" si="1"/>
        <v/>
      </c>
      <c r="AL11" s="142" t="str">
        <f t="shared" si="1"/>
        <v/>
      </c>
      <c r="AM11" s="142" t="str">
        <f t="shared" si="1"/>
        <v/>
      </c>
      <c r="AN11" s="142" t="str">
        <f t="shared" si="1"/>
        <v/>
      </c>
      <c r="AO11" s="142" t="str">
        <f t="shared" si="1"/>
        <v/>
      </c>
      <c r="AP11" s="142" t="str">
        <f t="shared" si="1"/>
        <v/>
      </c>
      <c r="AQ11" s="142" t="str">
        <f t="shared" si="1"/>
        <v/>
      </c>
      <c r="AR11" s="142" t="str">
        <f t="shared" si="1"/>
        <v/>
      </c>
      <c r="AS11" s="142" t="str">
        <f t="shared" si="1"/>
        <v/>
      </c>
      <c r="AT11" s="142" t="str">
        <f t="shared" si="1"/>
        <v/>
      </c>
      <c r="AU11" s="142" t="str">
        <f t="shared" si="1"/>
        <v/>
      </c>
      <c r="AV11" s="142" t="str">
        <f t="shared" si="1"/>
        <v/>
      </c>
      <c r="AW11" s="142" t="str">
        <f t="shared" si="2"/>
        <v/>
      </c>
      <c r="AX11" s="142" t="str">
        <f t="shared" si="3"/>
        <v/>
      </c>
      <c r="AY11" s="142" t="str">
        <f t="shared" si="4"/>
        <v/>
      </c>
      <c r="AZ11" s="81"/>
      <c r="BA11" s="171"/>
      <c r="BB11" s="157"/>
      <c r="BC11" s="157"/>
      <c r="BD11" s="157"/>
      <c r="BE11" s="157"/>
      <c r="BF11" s="157"/>
      <c r="BG11" s="157"/>
      <c r="BH11" s="157"/>
      <c r="BI11" s="157"/>
      <c r="BJ11" s="171"/>
      <c r="BK11" s="175"/>
      <c r="BL11" s="171"/>
      <c r="BM11" s="157"/>
      <c r="BN11" s="157"/>
      <c r="BO11" s="157"/>
      <c r="BP11" s="171"/>
      <c r="BQ11" s="171"/>
      <c r="BR11" s="171"/>
      <c r="BS11" s="157"/>
      <c r="BT11" s="140"/>
      <c r="BU11" s="139"/>
      <c r="BV11" s="125"/>
      <c r="BW11" s="124"/>
    </row>
    <row r="12" spans="3:75" s="2" customFormat="1" ht="20.25" customHeight="1" thickBot="1" x14ac:dyDescent="0.35">
      <c r="C12" s="70" t="str">
        <f>'GRAND TOTALS'!C9</f>
        <v>Kieran</v>
      </c>
      <c r="D12" s="91" t="str">
        <f>AN5</f>
        <v/>
      </c>
      <c r="E12" s="91" t="str">
        <f>AN6</f>
        <v/>
      </c>
      <c r="F12" s="91" t="str">
        <f>AN7</f>
        <v/>
      </c>
      <c r="G12" s="91" t="str">
        <f>AN8</f>
        <v/>
      </c>
      <c r="H12" s="91" t="str">
        <f>AN9</f>
        <v/>
      </c>
      <c r="I12" s="91"/>
      <c r="J12" s="91" t="str">
        <f>AN10</f>
        <v/>
      </c>
      <c r="K12" s="91" t="str">
        <f>AN11</f>
        <v/>
      </c>
      <c r="L12" s="91" t="str">
        <f>AN12</f>
        <v/>
      </c>
      <c r="M12" s="91" t="str">
        <f>AN13</f>
        <v/>
      </c>
      <c r="N12" s="91" t="str">
        <f>AN14</f>
        <v/>
      </c>
      <c r="O12" s="91" t="str">
        <f>AN15</f>
        <v/>
      </c>
      <c r="P12" s="91" t="str">
        <f>AN16</f>
        <v/>
      </c>
      <c r="Q12" s="91" t="str">
        <f>AN17</f>
        <v/>
      </c>
      <c r="R12" s="91" t="str">
        <f>AN18</f>
        <v/>
      </c>
      <c r="S12" s="91" t="str">
        <f>AN19</f>
        <v/>
      </c>
      <c r="T12" s="91" t="str">
        <f>AN20</f>
        <v/>
      </c>
      <c r="U12" s="91" t="str">
        <f>AN21</f>
        <v/>
      </c>
      <c r="V12" s="91" t="str">
        <f>AN22</f>
        <v/>
      </c>
      <c r="W12" s="91" t="str">
        <f>AN23</f>
        <v/>
      </c>
      <c r="X12" s="181" t="str">
        <f>AN24</f>
        <v/>
      </c>
      <c r="Y12" s="91" t="str">
        <f>AN25</f>
        <v/>
      </c>
      <c r="Z12" s="91">
        <f t="shared" si="0"/>
        <v>0</v>
      </c>
      <c r="AA12" s="91" t="str">
        <f>AN26</f>
        <v/>
      </c>
      <c r="AC12" s="21">
        <f>Z12+'Week 8'!AC12</f>
        <v>60</v>
      </c>
      <c r="AG12" s="142" t="str">
        <f t="shared" si="1"/>
        <v/>
      </c>
      <c r="AH12" s="142" t="str">
        <f t="shared" si="1"/>
        <v/>
      </c>
      <c r="AI12" s="142" t="str">
        <f t="shared" si="1"/>
        <v/>
      </c>
      <c r="AJ12" s="142" t="str">
        <f t="shared" si="1"/>
        <v/>
      </c>
      <c r="AK12" s="142" t="str">
        <f t="shared" si="1"/>
        <v/>
      </c>
      <c r="AL12" s="142" t="str">
        <f t="shared" si="1"/>
        <v/>
      </c>
      <c r="AM12" s="142" t="str">
        <f t="shared" si="1"/>
        <v/>
      </c>
      <c r="AN12" s="142" t="str">
        <f t="shared" si="1"/>
        <v/>
      </c>
      <c r="AO12" s="142" t="str">
        <f t="shared" si="1"/>
        <v/>
      </c>
      <c r="AP12" s="142" t="str">
        <f t="shared" si="1"/>
        <v/>
      </c>
      <c r="AQ12" s="142" t="str">
        <f t="shared" si="1"/>
        <v/>
      </c>
      <c r="AR12" s="142" t="str">
        <f t="shared" si="1"/>
        <v/>
      </c>
      <c r="AS12" s="142" t="str">
        <f t="shared" si="1"/>
        <v/>
      </c>
      <c r="AT12" s="142" t="str">
        <f t="shared" si="1"/>
        <v/>
      </c>
      <c r="AU12" s="142" t="str">
        <f t="shared" si="1"/>
        <v/>
      </c>
      <c r="AV12" s="142" t="str">
        <f t="shared" si="1"/>
        <v/>
      </c>
      <c r="AW12" s="142" t="str">
        <f t="shared" si="2"/>
        <v/>
      </c>
      <c r="AX12" s="142" t="str">
        <f t="shared" si="3"/>
        <v/>
      </c>
      <c r="AY12" s="142" t="str">
        <f t="shared" si="4"/>
        <v/>
      </c>
      <c r="AZ12" s="81"/>
      <c r="BA12" s="171"/>
      <c r="BB12" s="157"/>
      <c r="BC12" s="157"/>
      <c r="BD12" s="157"/>
      <c r="BE12" s="157"/>
      <c r="BF12" s="157"/>
      <c r="BG12" s="157"/>
      <c r="BH12" s="157"/>
      <c r="BI12" s="157"/>
      <c r="BJ12" s="171"/>
      <c r="BK12" s="175"/>
      <c r="BL12" s="171"/>
      <c r="BM12" s="157"/>
      <c r="BN12" s="157"/>
      <c r="BO12" s="157"/>
      <c r="BP12" s="171"/>
      <c r="BQ12" s="171"/>
      <c r="BR12" s="171"/>
      <c r="BS12" s="157"/>
      <c r="BT12" s="140"/>
      <c r="BU12" s="139"/>
      <c r="BV12" s="125"/>
      <c r="BW12" s="124"/>
    </row>
    <row r="13" spans="3:75" s="2" customFormat="1" ht="20.25" customHeight="1" thickBot="1" x14ac:dyDescent="0.35">
      <c r="C13" s="70" t="str">
        <f>'GRAND TOTALS'!C10</f>
        <v>Kaidan</v>
      </c>
      <c r="D13" s="91" t="str">
        <f>AO5</f>
        <v/>
      </c>
      <c r="E13" s="91" t="str">
        <f>AO6</f>
        <v/>
      </c>
      <c r="F13" s="91" t="str">
        <f>AO7</f>
        <v/>
      </c>
      <c r="G13" s="91" t="str">
        <f>AO8</f>
        <v/>
      </c>
      <c r="H13" s="91" t="str">
        <f>AO9</f>
        <v/>
      </c>
      <c r="I13" s="91"/>
      <c r="J13" s="91" t="str">
        <f>AO10</f>
        <v/>
      </c>
      <c r="K13" s="91" t="str">
        <f>AO11</f>
        <v/>
      </c>
      <c r="L13" s="91" t="str">
        <f>AO12</f>
        <v/>
      </c>
      <c r="M13" s="91" t="str">
        <f>AO13</f>
        <v/>
      </c>
      <c r="N13" s="91" t="str">
        <f>AO14</f>
        <v/>
      </c>
      <c r="O13" s="91" t="str">
        <f>AO15</f>
        <v/>
      </c>
      <c r="P13" s="91" t="str">
        <f>AO16</f>
        <v/>
      </c>
      <c r="Q13" s="91" t="str">
        <f>AO17</f>
        <v/>
      </c>
      <c r="R13" s="91" t="str">
        <f>AO18</f>
        <v/>
      </c>
      <c r="S13" s="91" t="str">
        <f>AO19</f>
        <v/>
      </c>
      <c r="T13" s="91" t="str">
        <f>AO20</f>
        <v/>
      </c>
      <c r="U13" s="91" t="str">
        <f>AO21</f>
        <v/>
      </c>
      <c r="V13" s="91" t="str">
        <f>AO22</f>
        <v/>
      </c>
      <c r="W13" s="91" t="str">
        <f>AO23</f>
        <v/>
      </c>
      <c r="X13" s="181" t="str">
        <f>AO24</f>
        <v/>
      </c>
      <c r="Y13" s="91" t="str">
        <f>AO25</f>
        <v/>
      </c>
      <c r="Z13" s="91">
        <f t="shared" si="0"/>
        <v>0</v>
      </c>
      <c r="AA13" s="91" t="str">
        <f>AO26</f>
        <v/>
      </c>
      <c r="AC13" s="21">
        <f>Z13+'Week 8'!AC13</f>
        <v>69</v>
      </c>
      <c r="AG13" s="142" t="str">
        <f t="shared" si="1"/>
        <v/>
      </c>
      <c r="AH13" s="142" t="str">
        <f t="shared" si="1"/>
        <v/>
      </c>
      <c r="AI13" s="142" t="str">
        <f t="shared" si="1"/>
        <v/>
      </c>
      <c r="AJ13" s="142" t="str">
        <f t="shared" si="1"/>
        <v/>
      </c>
      <c r="AK13" s="142" t="str">
        <f t="shared" si="1"/>
        <v/>
      </c>
      <c r="AL13" s="142" t="str">
        <f t="shared" si="1"/>
        <v/>
      </c>
      <c r="AM13" s="142" t="str">
        <f t="shared" si="1"/>
        <v/>
      </c>
      <c r="AN13" s="142" t="str">
        <f t="shared" si="1"/>
        <v/>
      </c>
      <c r="AO13" s="142" t="str">
        <f t="shared" si="1"/>
        <v/>
      </c>
      <c r="AP13" s="142" t="str">
        <f t="shared" si="1"/>
        <v/>
      </c>
      <c r="AQ13" s="142" t="str">
        <f t="shared" si="1"/>
        <v/>
      </c>
      <c r="AR13" s="142" t="str">
        <f t="shared" si="1"/>
        <v/>
      </c>
      <c r="AS13" s="142" t="str">
        <f t="shared" si="1"/>
        <v/>
      </c>
      <c r="AT13" s="142" t="str">
        <f t="shared" si="1"/>
        <v/>
      </c>
      <c r="AU13" s="142" t="str">
        <f t="shared" si="1"/>
        <v/>
      </c>
      <c r="AV13" s="142" t="str">
        <f t="shared" si="1"/>
        <v/>
      </c>
      <c r="AW13" s="142" t="str">
        <f t="shared" si="2"/>
        <v/>
      </c>
      <c r="AX13" s="142" t="str">
        <f t="shared" si="3"/>
        <v/>
      </c>
      <c r="AY13" s="142" t="str">
        <f t="shared" si="4"/>
        <v/>
      </c>
      <c r="AZ13" s="81"/>
      <c r="BA13" s="171"/>
      <c r="BB13" s="157"/>
      <c r="BC13" s="157"/>
      <c r="BD13" s="157"/>
      <c r="BE13" s="157"/>
      <c r="BF13" s="157"/>
      <c r="BG13" s="157"/>
      <c r="BH13" s="157"/>
      <c r="BI13" s="157"/>
      <c r="BJ13" s="171"/>
      <c r="BK13" s="175"/>
      <c r="BL13" s="171"/>
      <c r="BM13" s="157"/>
      <c r="BN13" s="157"/>
      <c r="BO13" s="157"/>
      <c r="BP13" s="171"/>
      <c r="BQ13" s="171"/>
      <c r="BR13" s="171"/>
      <c r="BS13" s="157"/>
      <c r="BT13" s="140"/>
      <c r="BU13" s="139"/>
      <c r="BV13" s="125"/>
      <c r="BW13" s="124"/>
    </row>
    <row r="14" spans="3:75" s="2" customFormat="1" ht="20.25" customHeight="1" thickBot="1" x14ac:dyDescent="0.35">
      <c r="C14" s="70" t="str">
        <f>'GRAND TOTALS'!C11</f>
        <v>Jim</v>
      </c>
      <c r="D14" s="91" t="str">
        <f>AP5</f>
        <v/>
      </c>
      <c r="E14" s="91" t="str">
        <f>AP6</f>
        <v/>
      </c>
      <c r="F14" s="91" t="str">
        <f>AP7</f>
        <v/>
      </c>
      <c r="G14" s="91" t="str">
        <f>AP8</f>
        <v/>
      </c>
      <c r="H14" s="91" t="str">
        <f>AP9</f>
        <v/>
      </c>
      <c r="I14" s="91"/>
      <c r="J14" s="91" t="str">
        <f>AP10</f>
        <v/>
      </c>
      <c r="K14" s="91" t="str">
        <f>AP11</f>
        <v/>
      </c>
      <c r="L14" s="91" t="str">
        <f>AP12</f>
        <v/>
      </c>
      <c r="M14" s="91" t="str">
        <f>AP13</f>
        <v/>
      </c>
      <c r="N14" s="91" t="str">
        <f>AP14</f>
        <v/>
      </c>
      <c r="O14" s="91" t="str">
        <f>AP15</f>
        <v/>
      </c>
      <c r="P14" s="91" t="str">
        <f>AP16</f>
        <v/>
      </c>
      <c r="Q14" s="91" t="str">
        <f>AP17</f>
        <v/>
      </c>
      <c r="R14" s="91" t="str">
        <f>AP18</f>
        <v/>
      </c>
      <c r="S14" s="91" t="str">
        <f>AP19</f>
        <v/>
      </c>
      <c r="T14" s="91" t="str">
        <f>AP20</f>
        <v/>
      </c>
      <c r="U14" s="91" t="str">
        <f>AP21</f>
        <v/>
      </c>
      <c r="V14" s="91" t="str">
        <f>AP22</f>
        <v/>
      </c>
      <c r="W14" s="91" t="str">
        <f>AP23</f>
        <v/>
      </c>
      <c r="X14" s="181" t="str">
        <f>AP24</f>
        <v/>
      </c>
      <c r="Y14" s="91" t="str">
        <f>AP25</f>
        <v/>
      </c>
      <c r="Z14" s="91">
        <f t="shared" si="0"/>
        <v>0</v>
      </c>
      <c r="AA14" s="91" t="str">
        <f>AP26</f>
        <v/>
      </c>
      <c r="AC14" s="21">
        <f>Z14+'Week 8'!AC14</f>
        <v>69</v>
      </c>
      <c r="AG14" s="142" t="str">
        <f t="shared" si="1"/>
        <v/>
      </c>
      <c r="AH14" s="142" t="str">
        <f t="shared" si="1"/>
        <v/>
      </c>
      <c r="AI14" s="142" t="str">
        <f t="shared" si="1"/>
        <v/>
      </c>
      <c r="AJ14" s="142" t="str">
        <f t="shared" si="1"/>
        <v/>
      </c>
      <c r="AK14" s="142" t="str">
        <f t="shared" si="1"/>
        <v/>
      </c>
      <c r="AL14" s="142" t="str">
        <f t="shared" si="1"/>
        <v/>
      </c>
      <c r="AM14" s="142" t="str">
        <f t="shared" si="1"/>
        <v/>
      </c>
      <c r="AN14" s="142" t="str">
        <f t="shared" si="1"/>
        <v/>
      </c>
      <c r="AO14" s="142" t="str">
        <f t="shared" si="1"/>
        <v/>
      </c>
      <c r="AP14" s="142" t="str">
        <f t="shared" si="1"/>
        <v/>
      </c>
      <c r="AQ14" s="142" t="str">
        <f t="shared" si="1"/>
        <v/>
      </c>
      <c r="AR14" s="142" t="str">
        <f t="shared" si="1"/>
        <v/>
      </c>
      <c r="AS14" s="142" t="str">
        <f t="shared" si="1"/>
        <v/>
      </c>
      <c r="AT14" s="142" t="str">
        <f t="shared" si="1"/>
        <v/>
      </c>
      <c r="AU14" s="142" t="str">
        <f t="shared" si="1"/>
        <v/>
      </c>
      <c r="AV14" s="142" t="str">
        <f t="shared" si="1"/>
        <v/>
      </c>
      <c r="AW14" s="142" t="str">
        <f t="shared" si="2"/>
        <v/>
      </c>
      <c r="AX14" s="142" t="str">
        <f t="shared" si="3"/>
        <v/>
      </c>
      <c r="AY14" s="142" t="str">
        <f t="shared" si="4"/>
        <v/>
      </c>
      <c r="AZ14" s="81"/>
      <c r="BA14" s="171"/>
      <c r="BB14" s="157"/>
      <c r="BC14" s="157"/>
      <c r="BD14" s="157"/>
      <c r="BE14" s="157"/>
      <c r="BF14" s="157"/>
      <c r="BG14" s="157"/>
      <c r="BH14" s="157"/>
      <c r="BI14" s="157"/>
      <c r="BJ14" s="171"/>
      <c r="BK14" s="175"/>
      <c r="BL14" s="171"/>
      <c r="BM14" s="157"/>
      <c r="BN14" s="157"/>
      <c r="BO14" s="157"/>
      <c r="BP14" s="171"/>
      <c r="BQ14" s="171"/>
      <c r="BR14" s="171"/>
      <c r="BS14" s="157"/>
      <c r="BT14" s="140"/>
      <c r="BU14" s="139"/>
      <c r="BV14" s="125"/>
      <c r="BW14" s="124"/>
    </row>
    <row r="15" spans="3:75" s="2" customFormat="1" ht="20.25" customHeight="1" thickBot="1" x14ac:dyDescent="0.35">
      <c r="C15" s="70" t="str">
        <f>'GRAND TOTALS'!C12</f>
        <v>Lisa</v>
      </c>
      <c r="D15" s="91" t="str">
        <f>AQ5</f>
        <v/>
      </c>
      <c r="E15" s="91" t="str">
        <f>AQ6</f>
        <v/>
      </c>
      <c r="F15" s="91" t="str">
        <f>AQ7</f>
        <v/>
      </c>
      <c r="G15" s="91" t="str">
        <f>AQ8</f>
        <v/>
      </c>
      <c r="H15" s="91" t="str">
        <f>AQ9</f>
        <v/>
      </c>
      <c r="I15" s="91"/>
      <c r="J15" s="91" t="str">
        <f>AQ10</f>
        <v/>
      </c>
      <c r="K15" s="91" t="str">
        <f>AQ11</f>
        <v/>
      </c>
      <c r="L15" s="91" t="str">
        <f>AQ12</f>
        <v/>
      </c>
      <c r="M15" s="91" t="str">
        <f>AQ13</f>
        <v/>
      </c>
      <c r="N15" s="91" t="str">
        <f>AQ14</f>
        <v/>
      </c>
      <c r="O15" s="91" t="str">
        <f>AQ15</f>
        <v/>
      </c>
      <c r="P15" s="91" t="str">
        <f>AQ16</f>
        <v/>
      </c>
      <c r="Q15" s="91" t="str">
        <f>AQ17</f>
        <v/>
      </c>
      <c r="R15" s="91" t="str">
        <f>AQ18</f>
        <v/>
      </c>
      <c r="S15" s="91" t="str">
        <f>AQ19</f>
        <v/>
      </c>
      <c r="T15" s="91" t="str">
        <f>AQ20</f>
        <v/>
      </c>
      <c r="U15" s="91" t="str">
        <f>AQ21</f>
        <v/>
      </c>
      <c r="V15" s="91" t="str">
        <f>AQ22</f>
        <v/>
      </c>
      <c r="W15" s="91" t="str">
        <f>AQ23</f>
        <v/>
      </c>
      <c r="X15" s="181" t="str">
        <f>AQ24</f>
        <v/>
      </c>
      <c r="Y15" s="91" t="str">
        <f>AQ25</f>
        <v/>
      </c>
      <c r="Z15" s="91">
        <f t="shared" si="0"/>
        <v>0</v>
      </c>
      <c r="AA15" s="91" t="str">
        <f>AQ26</f>
        <v/>
      </c>
      <c r="AC15" s="21">
        <f>Z15+'Week 8'!AC15</f>
        <v>65</v>
      </c>
      <c r="AG15" s="142" t="str">
        <f t="shared" si="1"/>
        <v/>
      </c>
      <c r="AH15" s="142" t="str">
        <f t="shared" si="1"/>
        <v/>
      </c>
      <c r="AI15" s="142" t="str">
        <f t="shared" si="1"/>
        <v/>
      </c>
      <c r="AJ15" s="142" t="str">
        <f t="shared" si="1"/>
        <v/>
      </c>
      <c r="AK15" s="142" t="str">
        <f t="shared" si="1"/>
        <v/>
      </c>
      <c r="AL15" s="142" t="str">
        <f t="shared" si="1"/>
        <v/>
      </c>
      <c r="AM15" s="142" t="str">
        <f t="shared" si="1"/>
        <v/>
      </c>
      <c r="AN15" s="142" t="str">
        <f t="shared" si="1"/>
        <v/>
      </c>
      <c r="AO15" s="142" t="str">
        <f t="shared" si="1"/>
        <v/>
      </c>
      <c r="AP15" s="142" t="str">
        <f t="shared" si="1"/>
        <v/>
      </c>
      <c r="AQ15" s="142" t="str">
        <f t="shared" si="1"/>
        <v/>
      </c>
      <c r="AR15" s="142" t="str">
        <f t="shared" si="1"/>
        <v/>
      </c>
      <c r="AS15" s="142" t="str">
        <f t="shared" si="1"/>
        <v/>
      </c>
      <c r="AT15" s="142" t="str">
        <f t="shared" si="1"/>
        <v/>
      </c>
      <c r="AU15" s="142" t="str">
        <f t="shared" si="1"/>
        <v/>
      </c>
      <c r="AV15" s="142" t="str">
        <f t="shared" si="1"/>
        <v/>
      </c>
      <c r="AW15" s="142" t="str">
        <f t="shared" si="2"/>
        <v/>
      </c>
      <c r="AX15" s="142" t="str">
        <f t="shared" si="3"/>
        <v/>
      </c>
      <c r="AY15" s="142" t="str">
        <f t="shared" si="4"/>
        <v/>
      </c>
      <c r="AZ15" s="81"/>
      <c r="BA15" s="171"/>
      <c r="BB15" s="157"/>
      <c r="BC15" s="157"/>
      <c r="BD15" s="157"/>
      <c r="BE15" s="157"/>
      <c r="BF15" s="157"/>
      <c r="BG15" s="157"/>
      <c r="BH15" s="157"/>
      <c r="BI15" s="157"/>
      <c r="BJ15" s="171"/>
      <c r="BK15" s="175"/>
      <c r="BL15" s="171"/>
      <c r="BM15" s="157"/>
      <c r="BN15" s="157"/>
      <c r="BO15" s="157"/>
      <c r="BP15" s="171"/>
      <c r="BQ15" s="171"/>
      <c r="BR15" s="171"/>
      <c r="BS15" s="157"/>
      <c r="BT15" s="140"/>
      <c r="BU15" s="139"/>
      <c r="BV15" s="125"/>
      <c r="BW15" s="124"/>
    </row>
    <row r="16" spans="3:75" s="2" customFormat="1" ht="20.25" customHeight="1" thickBot="1" x14ac:dyDescent="0.35">
      <c r="C16" s="70" t="str">
        <f>'GRAND TOTALS'!C13</f>
        <v>Stuart</v>
      </c>
      <c r="D16" s="91" t="str">
        <f>AR5</f>
        <v/>
      </c>
      <c r="E16" s="91" t="str">
        <f>AR6</f>
        <v/>
      </c>
      <c r="F16" s="91" t="str">
        <f>AR7</f>
        <v/>
      </c>
      <c r="G16" s="91" t="str">
        <f>AR8</f>
        <v/>
      </c>
      <c r="H16" s="91" t="str">
        <f>AR9</f>
        <v/>
      </c>
      <c r="I16" s="91"/>
      <c r="J16" s="91" t="str">
        <f>AR10</f>
        <v/>
      </c>
      <c r="K16" s="91" t="str">
        <f>AR11</f>
        <v/>
      </c>
      <c r="L16" s="91" t="str">
        <f>AR12</f>
        <v/>
      </c>
      <c r="M16" s="91" t="str">
        <f>AR13</f>
        <v/>
      </c>
      <c r="N16" s="91" t="str">
        <f>AR14</f>
        <v/>
      </c>
      <c r="O16" s="91" t="str">
        <f>AR15</f>
        <v/>
      </c>
      <c r="P16" s="91" t="str">
        <f>AR16</f>
        <v/>
      </c>
      <c r="Q16" s="91" t="str">
        <f>AR17</f>
        <v/>
      </c>
      <c r="R16" s="91" t="str">
        <f>AR18</f>
        <v/>
      </c>
      <c r="S16" s="91" t="str">
        <f>AR19</f>
        <v/>
      </c>
      <c r="T16" s="91" t="str">
        <f>AR20</f>
        <v/>
      </c>
      <c r="U16" s="91" t="str">
        <f>AR21</f>
        <v/>
      </c>
      <c r="V16" s="91" t="str">
        <f>AR22</f>
        <v/>
      </c>
      <c r="W16" s="91" t="str">
        <f>AR23</f>
        <v/>
      </c>
      <c r="X16" s="181" t="str">
        <f>AR24</f>
        <v/>
      </c>
      <c r="Y16" s="91" t="str">
        <f>AR25</f>
        <v/>
      </c>
      <c r="Z16" s="91">
        <f t="shared" si="0"/>
        <v>0</v>
      </c>
      <c r="AA16" s="91" t="str">
        <f>AR26</f>
        <v/>
      </c>
      <c r="AC16" s="21">
        <f>Z16+'Week 8'!AC16</f>
        <v>60</v>
      </c>
      <c r="AG16" s="142" t="str">
        <f t="shared" si="1"/>
        <v/>
      </c>
      <c r="AH16" s="142" t="str">
        <f t="shared" si="1"/>
        <v/>
      </c>
      <c r="AI16" s="142" t="str">
        <f t="shared" si="1"/>
        <v/>
      </c>
      <c r="AJ16" s="142" t="str">
        <f t="shared" si="1"/>
        <v/>
      </c>
      <c r="AK16" s="142" t="str">
        <f t="shared" si="1"/>
        <v/>
      </c>
      <c r="AL16" s="142" t="str">
        <f t="shared" si="1"/>
        <v/>
      </c>
      <c r="AM16" s="142" t="str">
        <f t="shared" si="1"/>
        <v/>
      </c>
      <c r="AN16" s="142" t="str">
        <f t="shared" si="1"/>
        <v/>
      </c>
      <c r="AO16" s="142" t="str">
        <f t="shared" si="1"/>
        <v/>
      </c>
      <c r="AP16" s="142" t="str">
        <f t="shared" si="1"/>
        <v/>
      </c>
      <c r="AQ16" s="142" t="str">
        <f t="shared" si="1"/>
        <v/>
      </c>
      <c r="AR16" s="142" t="str">
        <f t="shared" si="1"/>
        <v/>
      </c>
      <c r="AS16" s="142" t="str">
        <f t="shared" si="1"/>
        <v/>
      </c>
      <c r="AT16" s="142" t="str">
        <f t="shared" si="1"/>
        <v/>
      </c>
      <c r="AU16" s="142" t="str">
        <f t="shared" si="1"/>
        <v/>
      </c>
      <c r="AV16" s="142" t="str">
        <f t="shared" si="1"/>
        <v/>
      </c>
      <c r="AW16" s="142" t="str">
        <f t="shared" si="2"/>
        <v/>
      </c>
      <c r="AX16" s="142" t="str">
        <f t="shared" si="3"/>
        <v/>
      </c>
      <c r="AY16" s="142" t="str">
        <f t="shared" si="4"/>
        <v/>
      </c>
      <c r="AZ16" s="81"/>
      <c r="BA16" s="171"/>
      <c r="BB16" s="157"/>
      <c r="BC16" s="157"/>
      <c r="BD16" s="157"/>
      <c r="BE16" s="157"/>
      <c r="BF16" s="157"/>
      <c r="BG16" s="157"/>
      <c r="BH16" s="157"/>
      <c r="BI16" s="157"/>
      <c r="BJ16" s="171"/>
      <c r="BK16" s="175"/>
      <c r="BL16" s="171"/>
      <c r="BM16" s="157"/>
      <c r="BN16" s="157"/>
      <c r="BO16" s="157"/>
      <c r="BP16" s="171"/>
      <c r="BQ16" s="171"/>
      <c r="BR16" s="171"/>
      <c r="BS16" s="157"/>
      <c r="BT16" s="140"/>
      <c r="BU16" s="139"/>
      <c r="BV16" s="125"/>
      <c r="BW16" s="124"/>
    </row>
    <row r="17" spans="3:75" s="2" customFormat="1" ht="20.25" customHeight="1" thickBot="1" x14ac:dyDescent="0.35">
      <c r="C17" s="70" t="str">
        <f>'GRAND TOTALS'!C14</f>
        <v>Debbie</v>
      </c>
      <c r="D17" s="91" t="str">
        <f>AS5</f>
        <v/>
      </c>
      <c r="E17" s="91" t="str">
        <f>AS6</f>
        <v/>
      </c>
      <c r="F17" s="91" t="str">
        <f>AS7</f>
        <v/>
      </c>
      <c r="G17" s="91" t="str">
        <f>AS8</f>
        <v/>
      </c>
      <c r="H17" s="91" t="str">
        <f>AS9</f>
        <v/>
      </c>
      <c r="I17" s="91"/>
      <c r="J17" s="91" t="str">
        <f>AS10</f>
        <v/>
      </c>
      <c r="K17" s="91" t="str">
        <f>AS11</f>
        <v/>
      </c>
      <c r="L17" s="91" t="str">
        <f>AS12</f>
        <v/>
      </c>
      <c r="M17" s="91" t="str">
        <f>AS13</f>
        <v/>
      </c>
      <c r="N17" s="91" t="str">
        <f>AS14</f>
        <v/>
      </c>
      <c r="O17" s="91" t="str">
        <f>AS15</f>
        <v/>
      </c>
      <c r="P17" s="91" t="str">
        <f>AS16</f>
        <v/>
      </c>
      <c r="Q17" s="91" t="str">
        <f>AS17</f>
        <v/>
      </c>
      <c r="R17" s="91" t="str">
        <f>AS18</f>
        <v/>
      </c>
      <c r="S17" s="91" t="str">
        <f>AS19</f>
        <v/>
      </c>
      <c r="T17" s="91" t="str">
        <f>AS20</f>
        <v/>
      </c>
      <c r="U17" s="91" t="str">
        <f>AS21</f>
        <v/>
      </c>
      <c r="V17" s="91" t="str">
        <f>AS22</f>
        <v/>
      </c>
      <c r="W17" s="91" t="str">
        <f>AS23</f>
        <v/>
      </c>
      <c r="X17" s="181" t="str">
        <f>AS24</f>
        <v/>
      </c>
      <c r="Y17" s="91" t="str">
        <f>AS25</f>
        <v/>
      </c>
      <c r="Z17" s="91">
        <f t="shared" si="0"/>
        <v>0</v>
      </c>
      <c r="AA17" s="91" t="str">
        <f>AS26</f>
        <v/>
      </c>
      <c r="AC17" s="21">
        <f>Z17+'Week 8'!AC17</f>
        <v>69</v>
      </c>
      <c r="AG17" s="142" t="str">
        <f t="shared" si="1"/>
        <v/>
      </c>
      <c r="AH17" s="142" t="str">
        <f t="shared" si="1"/>
        <v/>
      </c>
      <c r="AI17" s="142" t="str">
        <f t="shared" si="1"/>
        <v/>
      </c>
      <c r="AJ17" s="142" t="str">
        <f t="shared" si="1"/>
        <v/>
      </c>
      <c r="AK17" s="142" t="str">
        <f t="shared" si="1"/>
        <v/>
      </c>
      <c r="AL17" s="142" t="str">
        <f t="shared" si="1"/>
        <v/>
      </c>
      <c r="AM17" s="142" t="str">
        <f t="shared" si="1"/>
        <v/>
      </c>
      <c r="AN17" s="142" t="str">
        <f t="shared" si="1"/>
        <v/>
      </c>
      <c r="AO17" s="142" t="str">
        <f t="shared" si="1"/>
        <v/>
      </c>
      <c r="AP17" s="142" t="str">
        <f t="shared" si="1"/>
        <v/>
      </c>
      <c r="AQ17" s="142" t="str">
        <f t="shared" si="1"/>
        <v/>
      </c>
      <c r="AR17" s="142" t="str">
        <f t="shared" si="1"/>
        <v/>
      </c>
      <c r="AS17" s="142" t="str">
        <f t="shared" si="1"/>
        <v/>
      </c>
      <c r="AT17" s="142" t="str">
        <f t="shared" si="1"/>
        <v/>
      </c>
      <c r="AU17" s="142" t="str">
        <f t="shared" si="1"/>
        <v/>
      </c>
      <c r="AV17" s="142" t="str">
        <f t="shared" si="1"/>
        <v/>
      </c>
      <c r="AW17" s="142" t="str">
        <f t="shared" si="2"/>
        <v/>
      </c>
      <c r="AX17" s="142" t="str">
        <f t="shared" si="3"/>
        <v/>
      </c>
      <c r="AY17" s="142" t="str">
        <f t="shared" si="4"/>
        <v/>
      </c>
      <c r="AZ17" s="81"/>
      <c r="BA17" s="171"/>
      <c r="BB17" s="157"/>
      <c r="BC17" s="157"/>
      <c r="BD17" s="157"/>
      <c r="BE17" s="157"/>
      <c r="BF17" s="157"/>
      <c r="BG17" s="157"/>
      <c r="BH17" s="157"/>
      <c r="BI17" s="157"/>
      <c r="BJ17" s="171"/>
      <c r="BK17" s="175"/>
      <c r="BL17" s="171"/>
      <c r="BM17" s="157"/>
      <c r="BN17" s="157"/>
      <c r="BO17" s="157"/>
      <c r="BP17" s="171"/>
      <c r="BQ17" s="171"/>
      <c r="BR17" s="171"/>
      <c r="BS17" s="157"/>
      <c r="BT17" s="140"/>
      <c r="BU17" s="139"/>
      <c r="BV17" s="125"/>
      <c r="BW17" s="124"/>
    </row>
    <row r="18" spans="3:75" s="2" customFormat="1" ht="20.25" customHeight="1" thickBot="1" x14ac:dyDescent="0.35">
      <c r="C18" s="70" t="str">
        <f>'GRAND TOTALS'!C15</f>
        <v>Scott</v>
      </c>
      <c r="D18" s="91" t="str">
        <f>AT5</f>
        <v/>
      </c>
      <c r="E18" s="91" t="str">
        <f>AT6</f>
        <v/>
      </c>
      <c r="F18" s="91" t="str">
        <f>AT7</f>
        <v/>
      </c>
      <c r="G18" s="91" t="str">
        <f>AT8</f>
        <v/>
      </c>
      <c r="H18" s="91" t="str">
        <f>AT9</f>
        <v/>
      </c>
      <c r="I18" s="91"/>
      <c r="J18" s="91" t="str">
        <f>AT10</f>
        <v/>
      </c>
      <c r="K18" s="91" t="str">
        <f>AT11</f>
        <v/>
      </c>
      <c r="L18" s="91" t="str">
        <f>AT12</f>
        <v/>
      </c>
      <c r="M18" s="91" t="str">
        <f>AT13</f>
        <v/>
      </c>
      <c r="N18" s="91" t="str">
        <f>AT14</f>
        <v/>
      </c>
      <c r="O18" s="91" t="str">
        <f>AT15</f>
        <v/>
      </c>
      <c r="P18" s="91" t="str">
        <f>AT16</f>
        <v/>
      </c>
      <c r="Q18" s="91" t="str">
        <f>AT17</f>
        <v/>
      </c>
      <c r="R18" s="91" t="str">
        <f>AT18</f>
        <v/>
      </c>
      <c r="S18" s="91" t="str">
        <f>AT19</f>
        <v/>
      </c>
      <c r="T18" s="91" t="str">
        <f>AT20</f>
        <v/>
      </c>
      <c r="U18" s="91" t="str">
        <f>AT21</f>
        <v/>
      </c>
      <c r="V18" s="91" t="str">
        <f>AT22</f>
        <v/>
      </c>
      <c r="W18" s="91" t="str">
        <f>AT23</f>
        <v/>
      </c>
      <c r="X18" s="181" t="str">
        <f>AT24</f>
        <v/>
      </c>
      <c r="Y18" s="91" t="str">
        <f>AT25</f>
        <v/>
      </c>
      <c r="Z18" s="91">
        <f t="shared" si="0"/>
        <v>0</v>
      </c>
      <c r="AA18" s="91" t="str">
        <f>AT26</f>
        <v/>
      </c>
      <c r="AC18" s="21">
        <f>Z18+'Week 8'!AC18</f>
        <v>69</v>
      </c>
      <c r="AG18" s="142" t="str">
        <f t="shared" si="1"/>
        <v/>
      </c>
      <c r="AH18" s="142" t="str">
        <f t="shared" si="1"/>
        <v/>
      </c>
      <c r="AI18" s="142" t="str">
        <f t="shared" si="1"/>
        <v/>
      </c>
      <c r="AJ18" s="142" t="str">
        <f t="shared" si="1"/>
        <v/>
      </c>
      <c r="AK18" s="142" t="str">
        <f t="shared" si="1"/>
        <v/>
      </c>
      <c r="AL18" s="142" t="str">
        <f t="shared" si="1"/>
        <v/>
      </c>
      <c r="AM18" s="142" t="str">
        <f t="shared" si="1"/>
        <v/>
      </c>
      <c r="AN18" s="142" t="str">
        <f t="shared" si="1"/>
        <v/>
      </c>
      <c r="AO18" s="142" t="str">
        <f t="shared" si="1"/>
        <v/>
      </c>
      <c r="AP18" s="142" t="str">
        <f t="shared" si="1"/>
        <v/>
      </c>
      <c r="AQ18" s="142" t="str">
        <f t="shared" si="1"/>
        <v/>
      </c>
      <c r="AR18" s="142" t="str">
        <f t="shared" si="1"/>
        <v/>
      </c>
      <c r="AS18" s="142" t="str">
        <f t="shared" si="1"/>
        <v/>
      </c>
      <c r="AT18" s="142" t="str">
        <f t="shared" si="1"/>
        <v/>
      </c>
      <c r="AU18" s="142" t="str">
        <f t="shared" si="1"/>
        <v/>
      </c>
      <c r="AV18" s="142" t="str">
        <f t="shared" si="1"/>
        <v/>
      </c>
      <c r="AW18" s="142" t="str">
        <f t="shared" si="2"/>
        <v/>
      </c>
      <c r="AX18" s="142" t="str">
        <f t="shared" si="3"/>
        <v/>
      </c>
      <c r="AY18" s="142" t="str">
        <f t="shared" si="4"/>
        <v/>
      </c>
      <c r="AZ18" s="81"/>
      <c r="BA18" s="171"/>
      <c r="BB18" s="157"/>
      <c r="BC18" s="157"/>
      <c r="BD18" s="157"/>
      <c r="BE18" s="157"/>
      <c r="BF18" s="157"/>
      <c r="BG18" s="157"/>
      <c r="BH18" s="157"/>
      <c r="BI18" s="157"/>
      <c r="BJ18" s="171"/>
      <c r="BK18" s="175"/>
      <c r="BL18" s="171"/>
      <c r="BM18" s="157"/>
      <c r="BN18" s="157"/>
      <c r="BO18" s="157"/>
      <c r="BP18" s="171"/>
      <c r="BQ18" s="171"/>
      <c r="BR18" s="171"/>
      <c r="BS18" s="157"/>
      <c r="BT18" s="140"/>
      <c r="BU18" s="139"/>
      <c r="BV18" s="125"/>
      <c r="BW18" s="124"/>
    </row>
    <row r="19" spans="3:75" s="2" customFormat="1" ht="20.25" customHeight="1" thickBot="1" x14ac:dyDescent="0.35">
      <c r="C19" s="70" t="str">
        <f>'GRAND TOTALS'!C16</f>
        <v>Michelle</v>
      </c>
      <c r="D19" s="91" t="str">
        <f>AU5</f>
        <v/>
      </c>
      <c r="E19" s="91" t="str">
        <f>AU6</f>
        <v/>
      </c>
      <c r="F19" s="91" t="str">
        <f>AU7</f>
        <v/>
      </c>
      <c r="G19" s="91" t="str">
        <f>AU8</f>
        <v/>
      </c>
      <c r="H19" s="91" t="str">
        <f>AU9</f>
        <v/>
      </c>
      <c r="I19" s="91"/>
      <c r="J19" s="91" t="str">
        <f>AU10</f>
        <v/>
      </c>
      <c r="K19" s="91" t="str">
        <f>AU11</f>
        <v/>
      </c>
      <c r="L19" s="91" t="str">
        <f>AU12</f>
        <v/>
      </c>
      <c r="M19" s="91" t="str">
        <f>AU13</f>
        <v/>
      </c>
      <c r="N19" s="91" t="str">
        <f>AU14</f>
        <v/>
      </c>
      <c r="O19" s="91" t="str">
        <f>AU15</f>
        <v/>
      </c>
      <c r="P19" s="91" t="str">
        <f>AU16</f>
        <v/>
      </c>
      <c r="Q19" s="91" t="str">
        <f>AU17</f>
        <v/>
      </c>
      <c r="R19" s="91" t="str">
        <f>AU18</f>
        <v/>
      </c>
      <c r="S19" s="91" t="str">
        <f>AU19</f>
        <v/>
      </c>
      <c r="T19" s="91" t="str">
        <f>AU20</f>
        <v/>
      </c>
      <c r="U19" s="91" t="str">
        <f>AU21</f>
        <v/>
      </c>
      <c r="V19" s="91" t="str">
        <f>AU22</f>
        <v/>
      </c>
      <c r="W19" s="91" t="str">
        <f>AU23</f>
        <v/>
      </c>
      <c r="X19" s="181" t="str">
        <f>AU24</f>
        <v/>
      </c>
      <c r="Y19" s="91" t="str">
        <f>AU25</f>
        <v/>
      </c>
      <c r="Z19" s="91">
        <f t="shared" si="0"/>
        <v>0</v>
      </c>
      <c r="AA19" s="91" t="str">
        <f>AU26</f>
        <v/>
      </c>
      <c r="AC19" s="21">
        <f>Z19+'Week 8'!AC19</f>
        <v>48</v>
      </c>
      <c r="AG19" s="142" t="str">
        <f t="shared" si="1"/>
        <v/>
      </c>
      <c r="AH19" s="142" t="str">
        <f t="shared" si="1"/>
        <v/>
      </c>
      <c r="AI19" s="142" t="str">
        <f t="shared" si="1"/>
        <v/>
      </c>
      <c r="AJ19" s="142" t="str">
        <f t="shared" si="1"/>
        <v/>
      </c>
      <c r="AK19" s="142" t="str">
        <f t="shared" si="1"/>
        <v/>
      </c>
      <c r="AL19" s="142" t="str">
        <f t="shared" si="1"/>
        <v/>
      </c>
      <c r="AM19" s="142" t="str">
        <f t="shared" si="1"/>
        <v/>
      </c>
      <c r="AN19" s="142" t="str">
        <f t="shared" si="1"/>
        <v/>
      </c>
      <c r="AO19" s="142" t="str">
        <f t="shared" si="1"/>
        <v/>
      </c>
      <c r="AP19" s="142" t="str">
        <f t="shared" si="1"/>
        <v/>
      </c>
      <c r="AQ19" s="142" t="str">
        <f t="shared" si="1"/>
        <v/>
      </c>
      <c r="AR19" s="142" t="str">
        <f t="shared" si="1"/>
        <v/>
      </c>
      <c r="AS19" s="142" t="str">
        <f t="shared" si="1"/>
        <v/>
      </c>
      <c r="AT19" s="142" t="str">
        <f t="shared" si="1"/>
        <v/>
      </c>
      <c r="AU19" s="142" t="str">
        <f t="shared" si="1"/>
        <v/>
      </c>
      <c r="AV19" s="142" t="str">
        <f t="shared" si="1"/>
        <v/>
      </c>
      <c r="AW19" s="142" t="str">
        <f t="shared" si="2"/>
        <v/>
      </c>
      <c r="AX19" s="142" t="str">
        <f t="shared" si="3"/>
        <v/>
      </c>
      <c r="AY19" s="142" t="str">
        <f t="shared" si="4"/>
        <v/>
      </c>
      <c r="AZ19" s="81"/>
      <c r="BA19" s="171"/>
      <c r="BB19" s="157"/>
      <c r="BC19" s="157"/>
      <c r="BD19" s="157"/>
      <c r="BE19" s="157"/>
      <c r="BF19" s="157"/>
      <c r="BG19" s="157"/>
      <c r="BH19" s="157"/>
      <c r="BI19" s="157"/>
      <c r="BJ19" s="171"/>
      <c r="BK19" s="175"/>
      <c r="BL19" s="171"/>
      <c r="BM19" s="157"/>
      <c r="BN19" s="157"/>
      <c r="BO19" s="157"/>
      <c r="BP19" s="171"/>
      <c r="BQ19" s="171"/>
      <c r="BR19" s="171"/>
      <c r="BS19" s="157"/>
      <c r="BT19" s="140"/>
      <c r="BU19" s="139"/>
      <c r="BV19" s="126"/>
      <c r="BW19" s="124"/>
    </row>
    <row r="20" spans="3:75" s="2" customFormat="1" ht="20.25" customHeight="1" thickBot="1" x14ac:dyDescent="0.35">
      <c r="C20" s="70" t="str">
        <f>'GRAND TOTALS'!C17</f>
        <v>Teri</v>
      </c>
      <c r="D20" s="91" t="str">
        <f>AV5</f>
        <v/>
      </c>
      <c r="E20" s="91" t="str">
        <f>AV6</f>
        <v/>
      </c>
      <c r="F20" s="91" t="str">
        <f>AV7</f>
        <v/>
      </c>
      <c r="G20" s="91" t="str">
        <f>AV8</f>
        <v/>
      </c>
      <c r="H20" s="91" t="str">
        <f>AV9</f>
        <v/>
      </c>
      <c r="I20" s="91"/>
      <c r="J20" s="91" t="str">
        <f>AV10</f>
        <v/>
      </c>
      <c r="K20" s="91" t="str">
        <f>AV11</f>
        <v/>
      </c>
      <c r="L20" s="91" t="str">
        <f>AV12</f>
        <v/>
      </c>
      <c r="M20" s="91" t="str">
        <f>AV13</f>
        <v/>
      </c>
      <c r="N20" s="91" t="str">
        <f>AV14</f>
        <v/>
      </c>
      <c r="O20" s="91" t="str">
        <f>AV15</f>
        <v/>
      </c>
      <c r="P20" s="91" t="str">
        <f>AV16</f>
        <v/>
      </c>
      <c r="Q20" s="91" t="str">
        <f>AV17</f>
        <v/>
      </c>
      <c r="R20" s="91" t="str">
        <f>AV18</f>
        <v/>
      </c>
      <c r="S20" s="91" t="str">
        <f>AV19</f>
        <v/>
      </c>
      <c r="T20" s="91" t="str">
        <f>AV20</f>
        <v/>
      </c>
      <c r="U20" s="91" t="str">
        <f>AV21</f>
        <v/>
      </c>
      <c r="V20" s="91" t="str">
        <f>AV22</f>
        <v/>
      </c>
      <c r="W20" s="91" t="str">
        <f>AV23</f>
        <v/>
      </c>
      <c r="X20" s="181" t="str">
        <f>AV24</f>
        <v/>
      </c>
      <c r="Y20" s="91" t="str">
        <f>AV25</f>
        <v/>
      </c>
      <c r="Z20" s="91">
        <f t="shared" si="0"/>
        <v>0</v>
      </c>
      <c r="AA20" s="91" t="str">
        <f>AV26</f>
        <v/>
      </c>
      <c r="AC20" s="21">
        <f>Z20+'Week 8'!AC20</f>
        <v>70</v>
      </c>
      <c r="AG20" s="142" t="str">
        <f t="shared" si="1"/>
        <v/>
      </c>
      <c r="AH20" s="142" t="str">
        <f t="shared" si="1"/>
        <v/>
      </c>
      <c r="AI20" s="142" t="str">
        <f t="shared" si="1"/>
        <v/>
      </c>
      <c r="AJ20" s="142" t="str">
        <f t="shared" si="1"/>
        <v/>
      </c>
      <c r="AK20" s="142" t="str">
        <f t="shared" si="1"/>
        <v/>
      </c>
      <c r="AL20" s="142" t="str">
        <f t="shared" si="1"/>
        <v/>
      </c>
      <c r="AM20" s="142" t="str">
        <f t="shared" si="1"/>
        <v/>
      </c>
      <c r="AN20" s="142" t="str">
        <f t="shared" si="1"/>
        <v/>
      </c>
      <c r="AO20" s="142" t="str">
        <f t="shared" si="1"/>
        <v/>
      </c>
      <c r="AP20" s="142" t="str">
        <f t="shared" si="1"/>
        <v/>
      </c>
      <c r="AQ20" s="142" t="str">
        <f t="shared" si="1"/>
        <v/>
      </c>
      <c r="AR20" s="142" t="str">
        <f t="shared" si="1"/>
        <v/>
      </c>
      <c r="AS20" s="142" t="str">
        <f t="shared" si="1"/>
        <v/>
      </c>
      <c r="AT20" s="142" t="str">
        <f t="shared" si="1"/>
        <v/>
      </c>
      <c r="AU20" s="142" t="str">
        <f t="shared" si="1"/>
        <v/>
      </c>
      <c r="AV20" s="142" t="str">
        <f t="shared" ref="AV20:AW26" si="5">TRIM(BP20)</f>
        <v/>
      </c>
      <c r="AW20" s="142" t="str">
        <f t="shared" si="2"/>
        <v/>
      </c>
      <c r="AX20" s="142" t="str">
        <f t="shared" si="3"/>
        <v/>
      </c>
      <c r="AY20" s="142" t="str">
        <f t="shared" si="4"/>
        <v/>
      </c>
      <c r="AZ20" s="81"/>
      <c r="BA20" s="171"/>
      <c r="BB20" s="157"/>
      <c r="BC20" s="157"/>
      <c r="BD20" s="157"/>
      <c r="BE20" s="157"/>
      <c r="BF20" s="157"/>
      <c r="BG20" s="157"/>
      <c r="BH20" s="157"/>
      <c r="BI20" s="157"/>
      <c r="BJ20" s="171"/>
      <c r="BK20" s="175"/>
      <c r="BL20" s="171"/>
      <c r="BM20" s="157"/>
      <c r="BN20" s="157"/>
      <c r="BO20" s="157"/>
      <c r="BP20" s="171"/>
      <c r="BQ20" s="171"/>
      <c r="BR20" s="171"/>
      <c r="BS20" s="157"/>
      <c r="BT20" s="140"/>
      <c r="BU20" s="139"/>
      <c r="BV20" s="126"/>
      <c r="BW20" s="124"/>
    </row>
    <row r="21" spans="3:75" s="2" customFormat="1" ht="20.25" customHeight="1" thickBot="1" x14ac:dyDescent="0.35">
      <c r="C21" s="70" t="str">
        <f>'GRAND TOTALS'!C18</f>
        <v>Steve</v>
      </c>
      <c r="D21" s="91" t="str">
        <f>AW5</f>
        <v/>
      </c>
      <c r="E21" s="91" t="str">
        <f>AW6</f>
        <v/>
      </c>
      <c r="F21" s="91" t="str">
        <f>AW7</f>
        <v/>
      </c>
      <c r="G21" s="91" t="str">
        <f>AW8</f>
        <v/>
      </c>
      <c r="H21" s="91" t="str">
        <f>AW9</f>
        <v/>
      </c>
      <c r="I21" s="91"/>
      <c r="J21" s="91" t="str">
        <f>AW10</f>
        <v/>
      </c>
      <c r="K21" s="91" t="str">
        <f>AW11</f>
        <v/>
      </c>
      <c r="L21" s="91" t="str">
        <f>AW12</f>
        <v/>
      </c>
      <c r="M21" s="91" t="str">
        <f>AW13</f>
        <v/>
      </c>
      <c r="N21" s="91" t="str">
        <f>AW14</f>
        <v/>
      </c>
      <c r="O21" s="91" t="str">
        <f>AW15</f>
        <v/>
      </c>
      <c r="P21" s="91" t="str">
        <f>AW16</f>
        <v/>
      </c>
      <c r="Q21" s="91" t="str">
        <f>AW17</f>
        <v/>
      </c>
      <c r="R21" s="91" t="str">
        <f>AW18</f>
        <v/>
      </c>
      <c r="S21" s="91" t="str">
        <f>AW19</f>
        <v/>
      </c>
      <c r="T21" s="91" t="str">
        <f>AW20</f>
        <v/>
      </c>
      <c r="U21" s="91" t="str">
        <f>AW21</f>
        <v/>
      </c>
      <c r="V21" s="91" t="str">
        <f>AW22</f>
        <v/>
      </c>
      <c r="W21" s="91" t="str">
        <f>AW23</f>
        <v/>
      </c>
      <c r="X21" s="181" t="str">
        <f>AW24</f>
        <v/>
      </c>
      <c r="Y21" s="91" t="str">
        <f>AW25</f>
        <v/>
      </c>
      <c r="Z21" s="91">
        <f>SUM(D44:Y44)</f>
        <v>0</v>
      </c>
      <c r="AA21" s="91" t="str">
        <f>AW26</f>
        <v/>
      </c>
      <c r="AC21" s="21">
        <f>Z21+'Week 8'!AC21</f>
        <v>66</v>
      </c>
      <c r="AG21" s="142" t="str">
        <f t="shared" ref="AG21:AU26" si="6">TRIM(BA21)</f>
        <v/>
      </c>
      <c r="AH21" s="142" t="str">
        <f t="shared" si="6"/>
        <v/>
      </c>
      <c r="AI21" s="142" t="str">
        <f t="shared" si="6"/>
        <v/>
      </c>
      <c r="AJ21" s="142" t="str">
        <f t="shared" si="6"/>
        <v/>
      </c>
      <c r="AK21" s="142" t="str">
        <f t="shared" si="6"/>
        <v/>
      </c>
      <c r="AL21" s="142" t="str">
        <f t="shared" si="6"/>
        <v/>
      </c>
      <c r="AM21" s="142" t="str">
        <f t="shared" si="6"/>
        <v/>
      </c>
      <c r="AN21" s="142" t="str">
        <f t="shared" si="6"/>
        <v/>
      </c>
      <c r="AO21" s="142" t="str">
        <f t="shared" si="6"/>
        <v/>
      </c>
      <c r="AP21" s="142" t="str">
        <f t="shared" si="6"/>
        <v/>
      </c>
      <c r="AQ21" s="142" t="str">
        <f t="shared" si="6"/>
        <v/>
      </c>
      <c r="AR21" s="142" t="str">
        <f t="shared" si="6"/>
        <v/>
      </c>
      <c r="AS21" s="142" t="str">
        <f t="shared" si="6"/>
        <v/>
      </c>
      <c r="AT21" s="142" t="str">
        <f t="shared" si="6"/>
        <v/>
      </c>
      <c r="AU21" s="142" t="str">
        <f t="shared" si="6"/>
        <v/>
      </c>
      <c r="AV21" s="142" t="str">
        <f t="shared" si="5"/>
        <v/>
      </c>
      <c r="AW21" s="142" t="str">
        <f t="shared" si="2"/>
        <v/>
      </c>
      <c r="AX21" s="142" t="str">
        <f t="shared" si="3"/>
        <v/>
      </c>
      <c r="AY21" s="142" t="str">
        <f t="shared" si="4"/>
        <v/>
      </c>
      <c r="AZ21" s="81"/>
      <c r="BA21" s="171"/>
      <c r="BB21" s="157"/>
      <c r="BC21" s="157"/>
      <c r="BD21" s="157"/>
      <c r="BE21" s="157"/>
      <c r="BF21" s="157"/>
      <c r="BG21" s="157"/>
      <c r="BH21" s="157"/>
      <c r="BI21" s="157"/>
      <c r="BJ21" s="171"/>
      <c r="BK21" s="175"/>
      <c r="BL21" s="171"/>
      <c r="BM21" s="157"/>
      <c r="BN21" s="157"/>
      <c r="BO21" s="157"/>
      <c r="BP21" s="171"/>
      <c r="BQ21" s="171"/>
      <c r="BR21" s="171"/>
      <c r="BS21" s="157"/>
      <c r="BT21" s="141"/>
      <c r="BU21" s="139"/>
      <c r="BV21" s="126"/>
      <c r="BW21" s="124"/>
    </row>
    <row r="22" spans="3:75" s="2" customFormat="1" ht="20.25" customHeight="1" thickBot="1" x14ac:dyDescent="0.35">
      <c r="C22" s="70" t="str">
        <f>'GRAND TOTALS'!C19</f>
        <v>Jamie</v>
      </c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91" t="str">
        <f>AX23</f>
        <v/>
      </c>
      <c r="X22" s="181" t="str">
        <f>AX24</f>
        <v/>
      </c>
      <c r="Y22" s="91" t="str">
        <f>AX25</f>
        <v/>
      </c>
      <c r="Z22" s="91">
        <f>SUM(D46:Y46)</f>
        <v>0</v>
      </c>
      <c r="AA22" s="91" t="str">
        <f>AX26</f>
        <v/>
      </c>
      <c r="AC22" s="21">
        <f>Z22+'Week 8'!AC22</f>
        <v>70</v>
      </c>
      <c r="AG22" s="142" t="str">
        <f t="shared" si="6"/>
        <v/>
      </c>
      <c r="AH22" s="142" t="str">
        <f t="shared" si="6"/>
        <v/>
      </c>
      <c r="AI22" s="142" t="str">
        <f t="shared" si="6"/>
        <v/>
      </c>
      <c r="AJ22" s="142" t="str">
        <f t="shared" si="6"/>
        <v/>
      </c>
      <c r="AK22" s="142" t="str">
        <f t="shared" si="6"/>
        <v/>
      </c>
      <c r="AL22" s="142" t="str">
        <f t="shared" si="6"/>
        <v/>
      </c>
      <c r="AM22" s="142" t="str">
        <f t="shared" si="6"/>
        <v/>
      </c>
      <c r="AN22" s="142" t="str">
        <f t="shared" si="6"/>
        <v/>
      </c>
      <c r="AO22" s="142" t="str">
        <f t="shared" si="6"/>
        <v/>
      </c>
      <c r="AP22" s="142" t="str">
        <f t="shared" si="6"/>
        <v/>
      </c>
      <c r="AQ22" s="142" t="str">
        <f t="shared" si="6"/>
        <v/>
      </c>
      <c r="AR22" s="142" t="str">
        <f t="shared" si="6"/>
        <v/>
      </c>
      <c r="AS22" s="142" t="str">
        <f t="shared" si="6"/>
        <v/>
      </c>
      <c r="AT22" s="142" t="str">
        <f t="shared" si="6"/>
        <v/>
      </c>
      <c r="AU22" s="142" t="str">
        <f t="shared" si="6"/>
        <v/>
      </c>
      <c r="AV22" s="142" t="str">
        <f t="shared" si="5"/>
        <v/>
      </c>
      <c r="AW22" s="142" t="str">
        <f t="shared" si="2"/>
        <v/>
      </c>
      <c r="AX22" s="142" t="str">
        <f t="shared" si="3"/>
        <v/>
      </c>
      <c r="AY22" s="142" t="str">
        <f t="shared" si="4"/>
        <v/>
      </c>
      <c r="AZ22" s="81"/>
      <c r="BA22" s="171"/>
      <c r="BB22" s="157"/>
      <c r="BC22" s="157"/>
      <c r="BD22" s="157"/>
      <c r="BE22" s="157"/>
      <c r="BF22" s="157"/>
      <c r="BG22" s="157"/>
      <c r="BH22" s="157"/>
      <c r="BI22" s="157"/>
      <c r="BJ22" s="171"/>
      <c r="BK22" s="175"/>
      <c r="BL22" s="171"/>
      <c r="BM22" s="157"/>
      <c r="BN22" s="157"/>
      <c r="BO22" s="157"/>
      <c r="BP22" s="171"/>
      <c r="BQ22" s="171"/>
      <c r="BR22" s="171"/>
      <c r="BS22" s="157"/>
      <c r="BT22" s="141"/>
      <c r="BU22" s="139"/>
      <c r="BV22" s="126"/>
      <c r="BW22" s="124"/>
    </row>
    <row r="23" spans="3:75" s="2" customFormat="1" ht="20.25" customHeight="1" x14ac:dyDescent="0.3">
      <c r="C23" s="70" t="str">
        <f>'GRAND TOTALS'!C20</f>
        <v>Kelly</v>
      </c>
      <c r="D23" s="91" t="str">
        <f>AY5</f>
        <v/>
      </c>
      <c r="E23" s="91" t="str">
        <f>AY6</f>
        <v/>
      </c>
      <c r="F23" s="91" t="str">
        <f>AY7</f>
        <v/>
      </c>
      <c r="G23" s="91" t="str">
        <f>AY8</f>
        <v/>
      </c>
      <c r="H23" s="91" t="str">
        <f>AY9</f>
        <v/>
      </c>
      <c r="I23" s="91"/>
      <c r="J23" s="91" t="str">
        <f>AY10</f>
        <v/>
      </c>
      <c r="K23" s="91" t="str">
        <f>AY11</f>
        <v/>
      </c>
      <c r="L23" s="91" t="str">
        <f>AY12</f>
        <v/>
      </c>
      <c r="M23" s="91" t="str">
        <f>AY13</f>
        <v/>
      </c>
      <c r="N23" s="91" t="str">
        <f>AY14</f>
        <v/>
      </c>
      <c r="O23" s="91" t="str">
        <f>AY15</f>
        <v/>
      </c>
      <c r="P23" s="91" t="str">
        <f>AY16</f>
        <v/>
      </c>
      <c r="Q23" s="91" t="str">
        <f>AY17</f>
        <v/>
      </c>
      <c r="R23" s="91" t="str">
        <f>AY18</f>
        <v/>
      </c>
      <c r="S23" s="91" t="str">
        <f>AY19</f>
        <v/>
      </c>
      <c r="T23" s="91" t="str">
        <f>AY20</f>
        <v/>
      </c>
      <c r="U23" s="91" t="str">
        <f>AY21</f>
        <v/>
      </c>
      <c r="V23" s="91" t="str">
        <f>AY22</f>
        <v/>
      </c>
      <c r="W23" s="91" t="str">
        <f>AY23</f>
        <v/>
      </c>
      <c r="X23" s="181" t="str">
        <f>AY24</f>
        <v/>
      </c>
      <c r="Y23" s="91" t="str">
        <f>AY25</f>
        <v/>
      </c>
      <c r="Z23" s="91">
        <f>SUM(D47:Y47)</f>
        <v>0</v>
      </c>
      <c r="AA23" s="91" t="str">
        <f>AY26</f>
        <v/>
      </c>
      <c r="AC23" s="21">
        <f>Z23+'Week 8'!AC23</f>
        <v>65</v>
      </c>
      <c r="AG23" s="142" t="str">
        <f t="shared" si="6"/>
        <v/>
      </c>
      <c r="AH23" s="142" t="str">
        <f t="shared" si="6"/>
        <v/>
      </c>
      <c r="AI23" s="142" t="str">
        <f t="shared" si="6"/>
        <v/>
      </c>
      <c r="AJ23" s="142" t="str">
        <f t="shared" si="6"/>
        <v/>
      </c>
      <c r="AK23" s="142" t="str">
        <f t="shared" si="6"/>
        <v/>
      </c>
      <c r="AL23" s="142" t="str">
        <f t="shared" si="6"/>
        <v/>
      </c>
      <c r="AM23" s="142" t="str">
        <f t="shared" si="6"/>
        <v/>
      </c>
      <c r="AN23" s="142" t="str">
        <f t="shared" si="6"/>
        <v/>
      </c>
      <c r="AO23" s="142" t="str">
        <f t="shared" si="6"/>
        <v/>
      </c>
      <c r="AP23" s="142" t="str">
        <f t="shared" si="6"/>
        <v/>
      </c>
      <c r="AQ23" s="142" t="str">
        <f t="shared" si="6"/>
        <v/>
      </c>
      <c r="AR23" s="142" t="str">
        <f t="shared" si="6"/>
        <v/>
      </c>
      <c r="AS23" s="142" t="str">
        <f t="shared" si="6"/>
        <v/>
      </c>
      <c r="AT23" s="142" t="str">
        <f t="shared" si="6"/>
        <v/>
      </c>
      <c r="AU23" s="142" t="str">
        <f t="shared" si="6"/>
        <v/>
      </c>
      <c r="AV23" s="142" t="str">
        <f t="shared" si="5"/>
        <v/>
      </c>
      <c r="AW23" s="142" t="str">
        <f t="shared" si="5"/>
        <v/>
      </c>
      <c r="AX23" s="142" t="str">
        <f t="shared" si="3"/>
        <v/>
      </c>
      <c r="AY23" s="142" t="str">
        <f t="shared" si="4"/>
        <v/>
      </c>
      <c r="AZ23" s="81"/>
      <c r="BA23" s="171"/>
      <c r="BB23" s="157"/>
      <c r="BC23" s="157"/>
      <c r="BD23" s="157"/>
      <c r="BE23" s="157"/>
      <c r="BF23" s="157"/>
      <c r="BG23" s="157"/>
      <c r="BH23" s="157"/>
      <c r="BI23" s="157"/>
      <c r="BJ23" s="171"/>
      <c r="BK23" s="175"/>
      <c r="BL23" s="171"/>
      <c r="BM23" s="157"/>
      <c r="BN23" s="157"/>
      <c r="BO23" s="157"/>
      <c r="BP23" s="171"/>
      <c r="BQ23" s="171"/>
      <c r="BR23" s="171"/>
      <c r="BS23" s="157"/>
      <c r="BT23" s="141"/>
      <c r="BU23" s="139"/>
      <c r="BV23" s="126"/>
      <c r="BW23" s="124"/>
    </row>
    <row r="24" spans="3:75" s="2" customFormat="1" ht="20.25" customHeight="1" x14ac:dyDescent="0.3">
      <c r="AG24" s="142" t="str">
        <f t="shared" si="6"/>
        <v/>
      </c>
      <c r="AH24" s="142" t="str">
        <f t="shared" si="6"/>
        <v/>
      </c>
      <c r="AI24" s="142" t="str">
        <f t="shared" si="6"/>
        <v/>
      </c>
      <c r="AJ24" s="142" t="str">
        <f t="shared" si="6"/>
        <v/>
      </c>
      <c r="AK24" s="142" t="str">
        <f t="shared" si="6"/>
        <v/>
      </c>
      <c r="AL24" s="142" t="str">
        <f t="shared" si="6"/>
        <v/>
      </c>
      <c r="AM24" s="142" t="str">
        <f t="shared" si="6"/>
        <v/>
      </c>
      <c r="AN24" s="142" t="str">
        <f t="shared" si="6"/>
        <v/>
      </c>
      <c r="AO24" s="142" t="str">
        <f t="shared" si="6"/>
        <v/>
      </c>
      <c r="AP24" s="142" t="str">
        <f t="shared" si="6"/>
        <v/>
      </c>
      <c r="AQ24" s="142" t="str">
        <f t="shared" si="6"/>
        <v/>
      </c>
      <c r="AR24" s="142" t="str">
        <f t="shared" si="6"/>
        <v/>
      </c>
      <c r="AS24" s="142" t="str">
        <f t="shared" si="6"/>
        <v/>
      </c>
      <c r="AT24" s="142" t="str">
        <f t="shared" si="6"/>
        <v/>
      </c>
      <c r="AU24" s="142" t="str">
        <f t="shared" si="6"/>
        <v/>
      </c>
      <c r="AV24" s="142" t="str">
        <f t="shared" si="5"/>
        <v/>
      </c>
      <c r="AW24" s="142" t="str">
        <f t="shared" si="5"/>
        <v/>
      </c>
      <c r="AX24" s="142" t="str">
        <f t="shared" si="3"/>
        <v/>
      </c>
      <c r="AY24" s="142" t="str">
        <f t="shared" si="4"/>
        <v/>
      </c>
      <c r="AZ24" s="81"/>
      <c r="BA24" s="171"/>
      <c r="BB24" s="157"/>
      <c r="BC24" s="157"/>
      <c r="BD24" s="157"/>
      <c r="BE24" s="157"/>
      <c r="BF24" s="157"/>
      <c r="BG24" s="157"/>
      <c r="BH24" s="157"/>
      <c r="BI24" s="157"/>
      <c r="BJ24" s="171"/>
      <c r="BK24" s="175"/>
      <c r="BL24" s="171"/>
      <c r="BM24" s="157"/>
      <c r="BN24" s="157"/>
      <c r="BO24" s="157"/>
      <c r="BP24" s="171"/>
      <c r="BQ24" s="171"/>
      <c r="BR24" s="171"/>
      <c r="BS24" s="157"/>
      <c r="BT24" s="141"/>
      <c r="BU24" s="139"/>
      <c r="BV24" s="126"/>
      <c r="BW24" s="124"/>
    </row>
    <row r="25" spans="3:75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6"/>
        <v/>
      </c>
      <c r="AH25" s="142" t="str">
        <f t="shared" si="6"/>
        <v/>
      </c>
      <c r="AI25" s="142" t="str">
        <f t="shared" si="6"/>
        <v/>
      </c>
      <c r="AJ25" s="142" t="str">
        <f t="shared" si="6"/>
        <v/>
      </c>
      <c r="AK25" s="142" t="str">
        <f t="shared" si="6"/>
        <v/>
      </c>
      <c r="AL25" s="142" t="str">
        <f t="shared" si="6"/>
        <v/>
      </c>
      <c r="AM25" s="142" t="str">
        <f t="shared" si="6"/>
        <v/>
      </c>
      <c r="AN25" s="142" t="str">
        <f t="shared" si="6"/>
        <v/>
      </c>
      <c r="AO25" s="142" t="str">
        <f t="shared" si="6"/>
        <v/>
      </c>
      <c r="AP25" s="142" t="str">
        <f t="shared" si="6"/>
        <v/>
      </c>
      <c r="AQ25" s="142" t="str">
        <f t="shared" si="6"/>
        <v/>
      </c>
      <c r="AR25" s="142" t="str">
        <f t="shared" si="6"/>
        <v/>
      </c>
      <c r="AS25" s="142" t="str">
        <f t="shared" si="6"/>
        <v/>
      </c>
      <c r="AT25" s="142" t="str">
        <f t="shared" si="6"/>
        <v/>
      </c>
      <c r="AU25" s="142" t="str">
        <f t="shared" si="6"/>
        <v/>
      </c>
      <c r="AV25" s="142" t="str">
        <f t="shared" si="5"/>
        <v/>
      </c>
      <c r="AW25" s="142" t="str">
        <f t="shared" si="5"/>
        <v/>
      </c>
      <c r="AX25" s="142" t="str">
        <f t="shared" si="3"/>
        <v/>
      </c>
      <c r="AY25" s="142" t="str">
        <f t="shared" si="4"/>
        <v/>
      </c>
      <c r="AZ25" s="81"/>
      <c r="BA25" s="171"/>
      <c r="BB25" s="157"/>
      <c r="BC25" s="157"/>
      <c r="BD25" s="157"/>
      <c r="BE25" s="157"/>
      <c r="BF25" s="157"/>
      <c r="BG25" s="157"/>
      <c r="BH25" s="157"/>
      <c r="BI25" s="157"/>
      <c r="BJ25" s="171"/>
      <c r="BK25" s="175"/>
      <c r="BL25" s="171"/>
      <c r="BM25" s="157"/>
      <c r="BN25" s="157"/>
      <c r="BO25" s="157"/>
      <c r="BP25" s="171"/>
      <c r="BQ25" s="171"/>
      <c r="BR25" s="171"/>
      <c r="BS25" s="157"/>
      <c r="BT25" s="141"/>
      <c r="BU25" s="139"/>
      <c r="BV25" s="127"/>
      <c r="BW25" s="124"/>
    </row>
    <row r="26" spans="3:75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6"/>
        <v/>
      </c>
      <c r="AH26" s="142" t="str">
        <f t="shared" si="6"/>
        <v/>
      </c>
      <c r="AI26" s="142" t="str">
        <f t="shared" si="6"/>
        <v/>
      </c>
      <c r="AJ26" s="142" t="str">
        <f t="shared" si="6"/>
        <v/>
      </c>
      <c r="AK26" s="142" t="str">
        <f t="shared" si="6"/>
        <v/>
      </c>
      <c r="AL26" s="142" t="str">
        <f t="shared" si="6"/>
        <v/>
      </c>
      <c r="AM26" s="142" t="str">
        <f t="shared" si="6"/>
        <v/>
      </c>
      <c r="AN26" s="142" t="str">
        <f t="shared" si="6"/>
        <v/>
      </c>
      <c r="AO26" s="142" t="str">
        <f t="shared" si="6"/>
        <v/>
      </c>
      <c r="AP26" s="142" t="str">
        <f t="shared" si="6"/>
        <v/>
      </c>
      <c r="AQ26" s="142" t="str">
        <f t="shared" si="6"/>
        <v/>
      </c>
      <c r="AR26" s="142" t="str">
        <f t="shared" si="6"/>
        <v/>
      </c>
      <c r="AS26" s="142" t="str">
        <f t="shared" si="6"/>
        <v/>
      </c>
      <c r="AT26" s="142" t="str">
        <f t="shared" si="6"/>
        <v/>
      </c>
      <c r="AU26" s="142" t="str">
        <f t="shared" si="6"/>
        <v/>
      </c>
      <c r="AV26" s="142" t="str">
        <f t="shared" si="5"/>
        <v/>
      </c>
      <c r="AW26" s="142" t="str">
        <f t="shared" si="5"/>
        <v/>
      </c>
      <c r="AX26" s="142" t="str">
        <f t="shared" si="3"/>
        <v/>
      </c>
      <c r="AY26" s="142" t="str">
        <f t="shared" si="4"/>
        <v/>
      </c>
      <c r="AZ26" s="78"/>
      <c r="BA26" s="171"/>
      <c r="BB26" s="157"/>
      <c r="BC26" s="157"/>
      <c r="BD26" s="157"/>
      <c r="BE26" s="157"/>
      <c r="BF26" s="157"/>
      <c r="BG26" s="157"/>
      <c r="BH26" s="157"/>
      <c r="BI26" s="157"/>
      <c r="BJ26" s="171"/>
      <c r="BK26" s="175"/>
      <c r="BL26" s="171"/>
      <c r="BM26" s="157"/>
      <c r="BN26" s="157"/>
      <c r="BO26" s="157"/>
      <c r="BP26" s="171"/>
      <c r="BQ26" s="171"/>
      <c r="BR26" s="171"/>
      <c r="BS26" s="157"/>
      <c r="BT26" s="141"/>
      <c r="BU26" s="139"/>
    </row>
    <row r="27" spans="3:75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81"/>
      <c r="BA27" s="139"/>
      <c r="BB27" s="139"/>
      <c r="BC27" s="158"/>
      <c r="BD27" s="158"/>
      <c r="BE27" s="139"/>
      <c r="BF27" s="139"/>
      <c r="BG27" s="158"/>
      <c r="BH27" s="139"/>
      <c r="BI27" s="139"/>
      <c r="BJ27" s="139"/>
      <c r="BK27" s="158"/>
      <c r="BL27" s="139"/>
      <c r="BM27" s="139"/>
      <c r="BN27" s="139"/>
      <c r="BO27" s="139"/>
      <c r="BP27" s="158"/>
      <c r="BQ27" s="139"/>
      <c r="BR27" s="139"/>
      <c r="BS27" s="158"/>
      <c r="BT27" s="159"/>
      <c r="BU27" s="139"/>
    </row>
    <row r="28" spans="3:75" s="78" customFormat="1" ht="21.75" customHeight="1" x14ac:dyDescent="0.3">
      <c r="C28" s="104" t="str">
        <f>C5</f>
        <v>Fred</v>
      </c>
      <c r="D28" s="105">
        <f t="shared" ref="D28:H43" si="7">IF(D5=D$4,1,0)</f>
        <v>0</v>
      </c>
      <c r="E28" s="105">
        <f t="shared" si="7"/>
        <v>0</v>
      </c>
      <c r="F28" s="105">
        <f t="shared" si="7"/>
        <v>0</v>
      </c>
      <c r="G28" s="105">
        <f t="shared" si="7"/>
        <v>0</v>
      </c>
      <c r="H28" s="105">
        <f t="shared" si="7"/>
        <v>0</v>
      </c>
      <c r="I28" s="105"/>
      <c r="J28" s="105">
        <f t="shared" ref="J28:Y43" si="8">IF(J5=J$4,1,0)</f>
        <v>0</v>
      </c>
      <c r="K28" s="105">
        <f t="shared" si="8"/>
        <v>0</v>
      </c>
      <c r="L28" s="105">
        <f t="shared" si="8"/>
        <v>0</v>
      </c>
      <c r="M28" s="105">
        <f t="shared" si="8"/>
        <v>0</v>
      </c>
      <c r="N28" s="105">
        <f t="shared" si="8"/>
        <v>0</v>
      </c>
      <c r="O28" s="105">
        <f t="shared" si="8"/>
        <v>0</v>
      </c>
      <c r="P28" s="105">
        <f t="shared" si="8"/>
        <v>0</v>
      </c>
      <c r="Q28" s="105">
        <f t="shared" si="8"/>
        <v>0</v>
      </c>
      <c r="R28" s="105">
        <f t="shared" si="8"/>
        <v>0</v>
      </c>
      <c r="S28" s="105">
        <f t="shared" si="8"/>
        <v>0</v>
      </c>
      <c r="T28" s="105">
        <f t="shared" si="8"/>
        <v>0</v>
      </c>
      <c r="U28" s="105">
        <f t="shared" si="8"/>
        <v>0</v>
      </c>
      <c r="V28" s="105">
        <f t="shared" si="8"/>
        <v>0</v>
      </c>
      <c r="W28" s="105">
        <f t="shared" si="8"/>
        <v>0</v>
      </c>
      <c r="X28" s="105">
        <f t="shared" si="8"/>
        <v>0</v>
      </c>
      <c r="Y28" s="105">
        <f t="shared" si="8"/>
        <v>0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81"/>
      <c r="BA28" s="139"/>
      <c r="BB28" s="139"/>
      <c r="BC28" s="158"/>
      <c r="BD28" s="158"/>
      <c r="BE28" s="139"/>
      <c r="BF28" s="139"/>
      <c r="BG28" s="158"/>
      <c r="BH28" s="139"/>
      <c r="BI28" s="139"/>
      <c r="BJ28" s="139"/>
      <c r="BK28" s="158"/>
      <c r="BL28" s="139"/>
      <c r="BM28" s="139"/>
      <c r="BN28" s="139"/>
      <c r="BO28" s="139"/>
      <c r="BP28" s="158"/>
      <c r="BQ28" s="139"/>
      <c r="BR28" s="139"/>
      <c r="BS28" s="158"/>
      <c r="BT28" s="159"/>
      <c r="BU28" s="139"/>
    </row>
    <row r="29" spans="3:75" s="78" customFormat="1" ht="21.75" customHeight="1" x14ac:dyDescent="0.3">
      <c r="C29" s="104" t="str">
        <f t="shared" ref="C29:C44" si="9">C6</f>
        <v>Joni</v>
      </c>
      <c r="D29" s="105">
        <f t="shared" si="7"/>
        <v>0</v>
      </c>
      <c r="E29" s="105">
        <f t="shared" si="7"/>
        <v>0</v>
      </c>
      <c r="F29" s="105">
        <f t="shared" si="7"/>
        <v>0</v>
      </c>
      <c r="G29" s="105">
        <f t="shared" si="7"/>
        <v>0</v>
      </c>
      <c r="H29" s="105">
        <f t="shared" si="7"/>
        <v>0</v>
      </c>
      <c r="I29" s="105"/>
      <c r="J29" s="105">
        <f t="shared" si="8"/>
        <v>0</v>
      </c>
      <c r="K29" s="105">
        <f t="shared" si="8"/>
        <v>0</v>
      </c>
      <c r="L29" s="105">
        <f t="shared" si="8"/>
        <v>0</v>
      </c>
      <c r="M29" s="105">
        <f t="shared" si="8"/>
        <v>0</v>
      </c>
      <c r="N29" s="105">
        <f t="shared" si="8"/>
        <v>0</v>
      </c>
      <c r="O29" s="105">
        <f t="shared" si="8"/>
        <v>0</v>
      </c>
      <c r="P29" s="105">
        <f t="shared" si="8"/>
        <v>0</v>
      </c>
      <c r="Q29" s="105">
        <f t="shared" si="8"/>
        <v>0</v>
      </c>
      <c r="R29" s="105">
        <f t="shared" si="8"/>
        <v>0</v>
      </c>
      <c r="S29" s="105">
        <f t="shared" si="8"/>
        <v>0</v>
      </c>
      <c r="T29" s="105">
        <f t="shared" si="8"/>
        <v>0</v>
      </c>
      <c r="U29" s="105">
        <f t="shared" si="8"/>
        <v>0</v>
      </c>
      <c r="V29" s="105">
        <f t="shared" si="8"/>
        <v>0</v>
      </c>
      <c r="W29" s="105">
        <f t="shared" si="8"/>
        <v>0</v>
      </c>
      <c r="X29" s="105">
        <f t="shared" si="8"/>
        <v>0</v>
      </c>
      <c r="Y29" s="105">
        <f t="shared" si="8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BA29" s="160"/>
      <c r="BB29" s="160"/>
      <c r="BC29" s="161"/>
      <c r="BD29" s="162"/>
      <c r="BE29" s="160"/>
      <c r="BF29" s="161"/>
      <c r="BG29" s="160"/>
      <c r="BH29" s="161"/>
      <c r="BI29" s="160"/>
      <c r="BK29" s="160"/>
      <c r="BL29" s="160"/>
      <c r="BM29" s="160"/>
      <c r="BN29" s="161"/>
      <c r="BO29" s="160"/>
      <c r="BP29" s="160"/>
      <c r="BQ29" s="160"/>
      <c r="BR29" s="160"/>
      <c r="BS29" s="85"/>
    </row>
    <row r="30" spans="3:75" s="78" customFormat="1" ht="21.75" customHeight="1" x14ac:dyDescent="0.3">
      <c r="C30" s="104" t="str">
        <f t="shared" si="9"/>
        <v>Tara</v>
      </c>
      <c r="D30" s="105">
        <f t="shared" si="7"/>
        <v>0</v>
      </c>
      <c r="E30" s="105">
        <f t="shared" si="7"/>
        <v>0</v>
      </c>
      <c r="F30" s="105">
        <f t="shared" si="7"/>
        <v>0</v>
      </c>
      <c r="G30" s="105">
        <f t="shared" si="7"/>
        <v>0</v>
      </c>
      <c r="H30" s="105">
        <f t="shared" si="7"/>
        <v>0</v>
      </c>
      <c r="I30" s="105"/>
      <c r="J30" s="105">
        <f t="shared" si="8"/>
        <v>0</v>
      </c>
      <c r="K30" s="105">
        <f t="shared" si="8"/>
        <v>0</v>
      </c>
      <c r="L30" s="105">
        <f t="shared" si="8"/>
        <v>0</v>
      </c>
      <c r="M30" s="105">
        <f t="shared" si="8"/>
        <v>0</v>
      </c>
      <c r="N30" s="105">
        <f t="shared" si="8"/>
        <v>0</v>
      </c>
      <c r="O30" s="105">
        <f t="shared" si="8"/>
        <v>0</v>
      </c>
      <c r="P30" s="105">
        <f t="shared" si="8"/>
        <v>0</v>
      </c>
      <c r="Q30" s="105">
        <f t="shared" si="8"/>
        <v>0</v>
      </c>
      <c r="R30" s="105">
        <f t="shared" si="8"/>
        <v>0</v>
      </c>
      <c r="S30" s="105">
        <f t="shared" si="8"/>
        <v>0</v>
      </c>
      <c r="T30" s="105">
        <f t="shared" si="8"/>
        <v>0</v>
      </c>
      <c r="U30" s="105">
        <f t="shared" si="8"/>
        <v>0</v>
      </c>
      <c r="V30" s="105">
        <f t="shared" si="8"/>
        <v>0</v>
      </c>
      <c r="W30" s="105">
        <f t="shared" si="8"/>
        <v>0</v>
      </c>
      <c r="X30" s="105">
        <f t="shared" si="8"/>
        <v>0</v>
      </c>
      <c r="Y30" s="105">
        <f t="shared" si="8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BA30" s="85"/>
      <c r="BB30" s="85"/>
      <c r="BC30" s="85"/>
      <c r="BD30" s="85"/>
      <c r="BE30" s="85"/>
      <c r="BF30" s="85"/>
      <c r="BG30" s="163"/>
      <c r="BH30" s="164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</row>
    <row r="31" spans="3:75" s="78" customFormat="1" ht="21.75" customHeight="1" x14ac:dyDescent="0.3">
      <c r="C31" s="104" t="str">
        <f t="shared" si="9"/>
        <v>Roger</v>
      </c>
      <c r="D31" s="105">
        <f t="shared" si="7"/>
        <v>0</v>
      </c>
      <c r="E31" s="105">
        <f t="shared" si="7"/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/>
      <c r="J31" s="105">
        <f t="shared" si="8"/>
        <v>0</v>
      </c>
      <c r="K31" s="105">
        <f t="shared" si="8"/>
        <v>0</v>
      </c>
      <c r="L31" s="105">
        <f t="shared" si="8"/>
        <v>0</v>
      </c>
      <c r="M31" s="105">
        <f t="shared" si="8"/>
        <v>0</v>
      </c>
      <c r="N31" s="105">
        <f t="shared" si="8"/>
        <v>0</v>
      </c>
      <c r="O31" s="105">
        <f t="shared" si="8"/>
        <v>0</v>
      </c>
      <c r="P31" s="105">
        <f t="shared" si="8"/>
        <v>0</v>
      </c>
      <c r="Q31" s="105">
        <f t="shared" si="8"/>
        <v>0</v>
      </c>
      <c r="R31" s="105">
        <f t="shared" si="8"/>
        <v>0</v>
      </c>
      <c r="S31" s="105">
        <f t="shared" si="8"/>
        <v>0</v>
      </c>
      <c r="T31" s="105">
        <f t="shared" si="8"/>
        <v>0</v>
      </c>
      <c r="U31" s="105">
        <f t="shared" si="8"/>
        <v>0</v>
      </c>
      <c r="V31" s="105">
        <f t="shared" si="8"/>
        <v>0</v>
      </c>
      <c r="W31" s="105">
        <f t="shared" si="8"/>
        <v>0</v>
      </c>
      <c r="X31" s="105">
        <f t="shared" si="8"/>
        <v>0</v>
      </c>
      <c r="Y31" s="105">
        <f t="shared" si="8"/>
        <v>0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3:75" s="78" customFormat="1" ht="21.75" customHeight="1" x14ac:dyDescent="0.3">
      <c r="C32" s="104" t="str">
        <f t="shared" si="9"/>
        <v>Jeanne</v>
      </c>
      <c r="D32" s="105">
        <f t="shared" si="7"/>
        <v>0</v>
      </c>
      <c r="E32" s="105">
        <f t="shared" si="7"/>
        <v>0</v>
      </c>
      <c r="F32" s="105">
        <f t="shared" si="7"/>
        <v>0</v>
      </c>
      <c r="G32" s="105">
        <f t="shared" si="7"/>
        <v>0</v>
      </c>
      <c r="H32" s="105">
        <f t="shared" si="7"/>
        <v>0</v>
      </c>
      <c r="I32" s="105"/>
      <c r="J32" s="105">
        <f t="shared" si="8"/>
        <v>0</v>
      </c>
      <c r="K32" s="105">
        <f t="shared" si="8"/>
        <v>0</v>
      </c>
      <c r="L32" s="105">
        <f t="shared" si="8"/>
        <v>0</v>
      </c>
      <c r="M32" s="105">
        <f t="shared" si="8"/>
        <v>0</v>
      </c>
      <c r="N32" s="105">
        <f t="shared" si="8"/>
        <v>0</v>
      </c>
      <c r="O32" s="105">
        <f t="shared" si="8"/>
        <v>0</v>
      </c>
      <c r="P32" s="105">
        <f t="shared" si="8"/>
        <v>0</v>
      </c>
      <c r="Q32" s="105">
        <f t="shared" si="8"/>
        <v>0</v>
      </c>
      <c r="R32" s="105">
        <f t="shared" si="8"/>
        <v>0</v>
      </c>
      <c r="S32" s="105">
        <f t="shared" si="8"/>
        <v>0</v>
      </c>
      <c r="T32" s="105">
        <f t="shared" si="8"/>
        <v>0</v>
      </c>
      <c r="U32" s="105">
        <f t="shared" si="8"/>
        <v>0</v>
      </c>
      <c r="V32" s="105">
        <f t="shared" si="8"/>
        <v>0</v>
      </c>
      <c r="W32" s="105">
        <f t="shared" si="8"/>
        <v>0</v>
      </c>
      <c r="X32" s="105">
        <f t="shared" si="8"/>
        <v>0</v>
      </c>
      <c r="Y32" s="105">
        <f t="shared" si="8"/>
        <v>0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</row>
    <row r="33" spans="3:71" s="78" customFormat="1" ht="21.75" customHeight="1" x14ac:dyDescent="0.3">
      <c r="C33" s="104" t="str">
        <f t="shared" si="9"/>
        <v>Jackie</v>
      </c>
      <c r="D33" s="105">
        <f t="shared" si="7"/>
        <v>0</v>
      </c>
      <c r="E33" s="105">
        <f t="shared" si="7"/>
        <v>0</v>
      </c>
      <c r="F33" s="105">
        <f t="shared" si="7"/>
        <v>0</v>
      </c>
      <c r="G33" s="105">
        <f t="shared" si="7"/>
        <v>0</v>
      </c>
      <c r="H33" s="105">
        <f t="shared" si="7"/>
        <v>0</v>
      </c>
      <c r="I33" s="105"/>
      <c r="J33" s="105">
        <f t="shared" si="8"/>
        <v>0</v>
      </c>
      <c r="K33" s="105">
        <f t="shared" si="8"/>
        <v>0</v>
      </c>
      <c r="L33" s="105">
        <f t="shared" si="8"/>
        <v>0</v>
      </c>
      <c r="M33" s="105">
        <f t="shared" si="8"/>
        <v>0</v>
      </c>
      <c r="N33" s="105">
        <f t="shared" si="8"/>
        <v>0</v>
      </c>
      <c r="O33" s="105">
        <f t="shared" si="8"/>
        <v>0</v>
      </c>
      <c r="P33" s="105">
        <f t="shared" si="8"/>
        <v>0</v>
      </c>
      <c r="Q33" s="105">
        <f t="shared" si="8"/>
        <v>0</v>
      </c>
      <c r="R33" s="105">
        <f t="shared" si="8"/>
        <v>0</v>
      </c>
      <c r="S33" s="105">
        <f t="shared" si="8"/>
        <v>0</v>
      </c>
      <c r="T33" s="105">
        <f t="shared" si="8"/>
        <v>0</v>
      </c>
      <c r="U33" s="105">
        <f t="shared" si="8"/>
        <v>0</v>
      </c>
      <c r="V33" s="105">
        <f t="shared" si="8"/>
        <v>0</v>
      </c>
      <c r="W33" s="105">
        <f t="shared" si="8"/>
        <v>0</v>
      </c>
      <c r="X33" s="105">
        <f t="shared" si="8"/>
        <v>0</v>
      </c>
      <c r="Y33" s="105">
        <f t="shared" si="8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</row>
    <row r="34" spans="3:71" s="78" customFormat="1" ht="21.75" customHeight="1" x14ac:dyDescent="0.3">
      <c r="C34" s="104" t="str">
        <f t="shared" si="9"/>
        <v>Darla</v>
      </c>
      <c r="D34" s="105">
        <f t="shared" si="7"/>
        <v>0</v>
      </c>
      <c r="E34" s="105">
        <f t="shared" si="7"/>
        <v>0</v>
      </c>
      <c r="F34" s="105">
        <f t="shared" si="7"/>
        <v>0</v>
      </c>
      <c r="G34" s="105">
        <f t="shared" si="7"/>
        <v>0</v>
      </c>
      <c r="H34" s="105">
        <f t="shared" si="7"/>
        <v>0</v>
      </c>
      <c r="I34" s="105"/>
      <c r="J34" s="105">
        <f t="shared" si="8"/>
        <v>0</v>
      </c>
      <c r="K34" s="105">
        <f t="shared" si="8"/>
        <v>0</v>
      </c>
      <c r="L34" s="105">
        <f t="shared" si="8"/>
        <v>0</v>
      </c>
      <c r="M34" s="105">
        <f t="shared" si="8"/>
        <v>0</v>
      </c>
      <c r="N34" s="105">
        <f t="shared" si="8"/>
        <v>0</v>
      </c>
      <c r="O34" s="105">
        <f t="shared" si="8"/>
        <v>0</v>
      </c>
      <c r="P34" s="105">
        <f t="shared" si="8"/>
        <v>0</v>
      </c>
      <c r="Q34" s="105">
        <f t="shared" si="8"/>
        <v>0</v>
      </c>
      <c r="R34" s="105">
        <f t="shared" si="8"/>
        <v>0</v>
      </c>
      <c r="S34" s="105">
        <f t="shared" si="8"/>
        <v>0</v>
      </c>
      <c r="T34" s="105">
        <f t="shared" si="8"/>
        <v>0</v>
      </c>
      <c r="U34" s="105">
        <f t="shared" si="8"/>
        <v>0</v>
      </c>
      <c r="V34" s="105">
        <f t="shared" si="8"/>
        <v>0</v>
      </c>
      <c r="W34" s="105">
        <f t="shared" si="8"/>
        <v>0</v>
      </c>
      <c r="X34" s="105">
        <f t="shared" si="8"/>
        <v>0</v>
      </c>
      <c r="Y34" s="105">
        <f t="shared" si="8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</row>
    <row r="35" spans="3:71" s="78" customFormat="1" ht="21.75" customHeight="1" x14ac:dyDescent="0.3">
      <c r="C35" s="104" t="str">
        <f t="shared" si="9"/>
        <v>Kieran</v>
      </c>
      <c r="D35" s="105">
        <f t="shared" si="7"/>
        <v>0</v>
      </c>
      <c r="E35" s="105">
        <f t="shared" si="7"/>
        <v>0</v>
      </c>
      <c r="F35" s="105">
        <f t="shared" si="7"/>
        <v>0</v>
      </c>
      <c r="G35" s="105">
        <f t="shared" si="7"/>
        <v>0</v>
      </c>
      <c r="H35" s="105">
        <f t="shared" si="7"/>
        <v>0</v>
      </c>
      <c r="I35" s="105"/>
      <c r="J35" s="105">
        <f t="shared" si="8"/>
        <v>0</v>
      </c>
      <c r="K35" s="105">
        <f t="shared" si="8"/>
        <v>0</v>
      </c>
      <c r="L35" s="105">
        <f t="shared" si="8"/>
        <v>0</v>
      </c>
      <c r="M35" s="105">
        <f t="shared" si="8"/>
        <v>0</v>
      </c>
      <c r="N35" s="105">
        <f t="shared" si="8"/>
        <v>0</v>
      </c>
      <c r="O35" s="105">
        <f t="shared" si="8"/>
        <v>0</v>
      </c>
      <c r="P35" s="105">
        <f t="shared" si="8"/>
        <v>0</v>
      </c>
      <c r="Q35" s="105">
        <f t="shared" si="8"/>
        <v>0</v>
      </c>
      <c r="R35" s="105">
        <f t="shared" si="8"/>
        <v>0</v>
      </c>
      <c r="S35" s="105">
        <f t="shared" si="8"/>
        <v>0</v>
      </c>
      <c r="T35" s="105">
        <f t="shared" si="8"/>
        <v>0</v>
      </c>
      <c r="U35" s="105">
        <f t="shared" si="8"/>
        <v>0</v>
      </c>
      <c r="V35" s="105">
        <f t="shared" si="8"/>
        <v>0</v>
      </c>
      <c r="W35" s="105">
        <f t="shared" si="8"/>
        <v>0</v>
      </c>
      <c r="X35" s="105">
        <f t="shared" si="8"/>
        <v>0</v>
      </c>
      <c r="Y35" s="105">
        <f t="shared" si="8"/>
        <v>0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</row>
    <row r="36" spans="3:71" s="78" customFormat="1" ht="21.75" customHeight="1" x14ac:dyDescent="0.3">
      <c r="C36" s="104" t="str">
        <f t="shared" si="9"/>
        <v>Kaidan</v>
      </c>
      <c r="D36" s="105">
        <f t="shared" si="7"/>
        <v>0</v>
      </c>
      <c r="E36" s="105">
        <f t="shared" si="7"/>
        <v>0</v>
      </c>
      <c r="F36" s="105">
        <f t="shared" si="7"/>
        <v>0</v>
      </c>
      <c r="G36" s="105">
        <f t="shared" si="7"/>
        <v>0</v>
      </c>
      <c r="H36" s="105">
        <f t="shared" si="7"/>
        <v>0</v>
      </c>
      <c r="I36" s="105"/>
      <c r="J36" s="105">
        <f t="shared" si="8"/>
        <v>0</v>
      </c>
      <c r="K36" s="105">
        <f t="shared" si="8"/>
        <v>0</v>
      </c>
      <c r="L36" s="105">
        <f t="shared" si="8"/>
        <v>0</v>
      </c>
      <c r="M36" s="105">
        <f t="shared" si="8"/>
        <v>0</v>
      </c>
      <c r="N36" s="105">
        <f t="shared" si="8"/>
        <v>0</v>
      </c>
      <c r="O36" s="105">
        <f t="shared" si="8"/>
        <v>0</v>
      </c>
      <c r="P36" s="105">
        <f t="shared" si="8"/>
        <v>0</v>
      </c>
      <c r="Q36" s="105">
        <f t="shared" si="8"/>
        <v>0</v>
      </c>
      <c r="R36" s="105">
        <f t="shared" si="8"/>
        <v>0</v>
      </c>
      <c r="S36" s="105">
        <f t="shared" si="8"/>
        <v>0</v>
      </c>
      <c r="T36" s="105">
        <f t="shared" si="8"/>
        <v>0</v>
      </c>
      <c r="U36" s="105">
        <f t="shared" si="8"/>
        <v>0</v>
      </c>
      <c r="V36" s="105">
        <f t="shared" si="8"/>
        <v>0</v>
      </c>
      <c r="W36" s="105">
        <f t="shared" si="8"/>
        <v>0</v>
      </c>
      <c r="X36" s="105">
        <f t="shared" si="8"/>
        <v>0</v>
      </c>
      <c r="Y36" s="105">
        <f t="shared" si="8"/>
        <v>0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</row>
    <row r="37" spans="3:71" s="78" customFormat="1" ht="21.75" customHeight="1" x14ac:dyDescent="0.3">
      <c r="C37" s="104" t="str">
        <f t="shared" si="9"/>
        <v>Jim</v>
      </c>
      <c r="D37" s="105">
        <f t="shared" si="7"/>
        <v>0</v>
      </c>
      <c r="E37" s="105">
        <f t="shared" si="7"/>
        <v>0</v>
      </c>
      <c r="F37" s="105">
        <f t="shared" si="7"/>
        <v>0</v>
      </c>
      <c r="G37" s="105">
        <f t="shared" si="7"/>
        <v>0</v>
      </c>
      <c r="H37" s="105">
        <f t="shared" si="7"/>
        <v>0</v>
      </c>
      <c r="I37" s="105"/>
      <c r="J37" s="105">
        <f t="shared" si="8"/>
        <v>0</v>
      </c>
      <c r="K37" s="105">
        <f t="shared" si="8"/>
        <v>0</v>
      </c>
      <c r="L37" s="105">
        <f t="shared" si="8"/>
        <v>0</v>
      </c>
      <c r="M37" s="105">
        <f t="shared" si="8"/>
        <v>0</v>
      </c>
      <c r="N37" s="105">
        <f t="shared" si="8"/>
        <v>0</v>
      </c>
      <c r="O37" s="105">
        <f t="shared" si="8"/>
        <v>0</v>
      </c>
      <c r="P37" s="105">
        <f t="shared" si="8"/>
        <v>0</v>
      </c>
      <c r="Q37" s="105">
        <f t="shared" si="8"/>
        <v>0</v>
      </c>
      <c r="R37" s="105">
        <f t="shared" si="8"/>
        <v>0</v>
      </c>
      <c r="S37" s="105">
        <f t="shared" si="8"/>
        <v>0</v>
      </c>
      <c r="T37" s="105">
        <f t="shared" si="8"/>
        <v>0</v>
      </c>
      <c r="U37" s="105">
        <f t="shared" si="8"/>
        <v>0</v>
      </c>
      <c r="V37" s="105">
        <f t="shared" si="8"/>
        <v>0</v>
      </c>
      <c r="W37" s="105">
        <f t="shared" si="8"/>
        <v>0</v>
      </c>
      <c r="X37" s="105">
        <f t="shared" si="8"/>
        <v>0</v>
      </c>
      <c r="Y37" s="105">
        <f t="shared" si="8"/>
        <v>0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</row>
    <row r="38" spans="3:71" s="78" customFormat="1" ht="21.75" customHeight="1" x14ac:dyDescent="0.3">
      <c r="C38" s="104" t="str">
        <f t="shared" si="9"/>
        <v>Lisa</v>
      </c>
      <c r="D38" s="105">
        <f t="shared" si="7"/>
        <v>0</v>
      </c>
      <c r="E38" s="105">
        <f t="shared" si="7"/>
        <v>0</v>
      </c>
      <c r="F38" s="105">
        <f t="shared" si="7"/>
        <v>0</v>
      </c>
      <c r="G38" s="105">
        <f t="shared" si="7"/>
        <v>0</v>
      </c>
      <c r="H38" s="105">
        <f t="shared" si="7"/>
        <v>0</v>
      </c>
      <c r="I38" s="105"/>
      <c r="J38" s="105">
        <f t="shared" si="8"/>
        <v>0</v>
      </c>
      <c r="K38" s="105">
        <f t="shared" si="8"/>
        <v>0</v>
      </c>
      <c r="L38" s="105">
        <f t="shared" si="8"/>
        <v>0</v>
      </c>
      <c r="M38" s="105">
        <f t="shared" si="8"/>
        <v>0</v>
      </c>
      <c r="N38" s="105">
        <f t="shared" si="8"/>
        <v>0</v>
      </c>
      <c r="O38" s="105">
        <f t="shared" si="8"/>
        <v>0</v>
      </c>
      <c r="P38" s="105">
        <f t="shared" si="8"/>
        <v>0</v>
      </c>
      <c r="Q38" s="105">
        <f t="shared" si="8"/>
        <v>0</v>
      </c>
      <c r="R38" s="105">
        <f t="shared" si="8"/>
        <v>0</v>
      </c>
      <c r="S38" s="105">
        <f t="shared" si="8"/>
        <v>0</v>
      </c>
      <c r="T38" s="105">
        <f t="shared" si="8"/>
        <v>0</v>
      </c>
      <c r="U38" s="105">
        <f t="shared" si="8"/>
        <v>0</v>
      </c>
      <c r="V38" s="105">
        <f t="shared" si="8"/>
        <v>0</v>
      </c>
      <c r="W38" s="105">
        <f t="shared" si="8"/>
        <v>0</v>
      </c>
      <c r="X38" s="105">
        <f t="shared" si="8"/>
        <v>0</v>
      </c>
      <c r="Y38" s="105">
        <f t="shared" si="8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</row>
    <row r="39" spans="3:71" s="78" customFormat="1" ht="21.75" customHeight="1" x14ac:dyDescent="0.3">
      <c r="C39" s="104" t="str">
        <f t="shared" si="9"/>
        <v>Stuart</v>
      </c>
      <c r="D39" s="105">
        <f t="shared" si="7"/>
        <v>0</v>
      </c>
      <c r="E39" s="105">
        <f t="shared" si="7"/>
        <v>0</v>
      </c>
      <c r="F39" s="105">
        <f t="shared" si="7"/>
        <v>0</v>
      </c>
      <c r="G39" s="105">
        <f t="shared" si="7"/>
        <v>0</v>
      </c>
      <c r="H39" s="105">
        <f t="shared" si="7"/>
        <v>0</v>
      </c>
      <c r="I39" s="105"/>
      <c r="J39" s="105">
        <f t="shared" si="8"/>
        <v>0</v>
      </c>
      <c r="K39" s="105">
        <f t="shared" si="8"/>
        <v>0</v>
      </c>
      <c r="L39" s="105">
        <f t="shared" si="8"/>
        <v>0</v>
      </c>
      <c r="M39" s="105">
        <f t="shared" si="8"/>
        <v>0</v>
      </c>
      <c r="N39" s="105">
        <f t="shared" si="8"/>
        <v>0</v>
      </c>
      <c r="O39" s="105">
        <f t="shared" si="8"/>
        <v>0</v>
      </c>
      <c r="P39" s="105">
        <f t="shared" si="8"/>
        <v>0</v>
      </c>
      <c r="Q39" s="105">
        <f t="shared" si="8"/>
        <v>0</v>
      </c>
      <c r="R39" s="105">
        <f t="shared" si="8"/>
        <v>0</v>
      </c>
      <c r="S39" s="105">
        <f t="shared" si="8"/>
        <v>0</v>
      </c>
      <c r="T39" s="105">
        <f t="shared" si="8"/>
        <v>0</v>
      </c>
      <c r="U39" s="105">
        <f t="shared" si="8"/>
        <v>0</v>
      </c>
      <c r="V39" s="105">
        <f t="shared" si="8"/>
        <v>0</v>
      </c>
      <c r="W39" s="105">
        <f t="shared" si="8"/>
        <v>0</v>
      </c>
      <c r="X39" s="105">
        <f t="shared" si="8"/>
        <v>0</v>
      </c>
      <c r="Y39" s="105">
        <f t="shared" si="8"/>
        <v>0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</row>
    <row r="40" spans="3:71" s="78" customFormat="1" ht="21.75" customHeight="1" x14ac:dyDescent="0.3">
      <c r="C40" s="104" t="str">
        <f t="shared" si="9"/>
        <v>Debbie</v>
      </c>
      <c r="D40" s="105">
        <f t="shared" si="7"/>
        <v>0</v>
      </c>
      <c r="E40" s="105">
        <f t="shared" si="7"/>
        <v>0</v>
      </c>
      <c r="F40" s="105">
        <f t="shared" si="7"/>
        <v>0</v>
      </c>
      <c r="G40" s="105">
        <f t="shared" si="7"/>
        <v>0</v>
      </c>
      <c r="H40" s="105">
        <f t="shared" si="7"/>
        <v>0</v>
      </c>
      <c r="I40" s="105"/>
      <c r="J40" s="105">
        <f t="shared" si="8"/>
        <v>0</v>
      </c>
      <c r="K40" s="105">
        <f t="shared" si="8"/>
        <v>0</v>
      </c>
      <c r="L40" s="105">
        <f t="shared" si="8"/>
        <v>0</v>
      </c>
      <c r="M40" s="105">
        <f t="shared" si="8"/>
        <v>0</v>
      </c>
      <c r="N40" s="105">
        <f t="shared" si="8"/>
        <v>0</v>
      </c>
      <c r="O40" s="105">
        <f t="shared" si="8"/>
        <v>0</v>
      </c>
      <c r="P40" s="105">
        <f t="shared" si="8"/>
        <v>0</v>
      </c>
      <c r="Q40" s="105">
        <f t="shared" si="8"/>
        <v>0</v>
      </c>
      <c r="R40" s="105">
        <f t="shared" si="8"/>
        <v>0</v>
      </c>
      <c r="S40" s="105">
        <f t="shared" si="8"/>
        <v>0</v>
      </c>
      <c r="T40" s="105">
        <f t="shared" si="8"/>
        <v>0</v>
      </c>
      <c r="U40" s="105">
        <f t="shared" si="8"/>
        <v>0</v>
      </c>
      <c r="V40" s="105">
        <f t="shared" si="8"/>
        <v>0</v>
      </c>
      <c r="W40" s="105">
        <f t="shared" si="8"/>
        <v>0</v>
      </c>
      <c r="X40" s="105">
        <f t="shared" si="8"/>
        <v>0</v>
      </c>
      <c r="Y40" s="105">
        <f t="shared" si="8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</row>
    <row r="41" spans="3:71" s="78" customFormat="1" ht="21.75" customHeight="1" x14ac:dyDescent="0.3">
      <c r="C41" s="104" t="str">
        <f t="shared" si="9"/>
        <v>Scott</v>
      </c>
      <c r="D41" s="105">
        <f t="shared" si="7"/>
        <v>0</v>
      </c>
      <c r="E41" s="105">
        <f t="shared" si="7"/>
        <v>0</v>
      </c>
      <c r="F41" s="105">
        <f t="shared" si="7"/>
        <v>0</v>
      </c>
      <c r="G41" s="105">
        <f t="shared" si="7"/>
        <v>0</v>
      </c>
      <c r="H41" s="105">
        <f t="shared" si="7"/>
        <v>0</v>
      </c>
      <c r="I41" s="105"/>
      <c r="J41" s="105">
        <f t="shared" si="8"/>
        <v>0</v>
      </c>
      <c r="K41" s="105">
        <f t="shared" si="8"/>
        <v>0</v>
      </c>
      <c r="L41" s="105">
        <f t="shared" si="8"/>
        <v>0</v>
      </c>
      <c r="M41" s="105">
        <f t="shared" si="8"/>
        <v>0</v>
      </c>
      <c r="N41" s="105">
        <f t="shared" si="8"/>
        <v>0</v>
      </c>
      <c r="O41" s="105">
        <f t="shared" si="8"/>
        <v>0</v>
      </c>
      <c r="P41" s="105">
        <f t="shared" si="8"/>
        <v>0</v>
      </c>
      <c r="Q41" s="105">
        <f t="shared" si="8"/>
        <v>0</v>
      </c>
      <c r="R41" s="105">
        <f t="shared" si="8"/>
        <v>0</v>
      </c>
      <c r="S41" s="105">
        <f t="shared" si="8"/>
        <v>0</v>
      </c>
      <c r="T41" s="105">
        <f t="shared" si="8"/>
        <v>0</v>
      </c>
      <c r="U41" s="105">
        <f t="shared" si="8"/>
        <v>0</v>
      </c>
      <c r="V41" s="105">
        <f t="shared" si="8"/>
        <v>0</v>
      </c>
      <c r="W41" s="105">
        <f t="shared" si="8"/>
        <v>0</v>
      </c>
      <c r="X41" s="105">
        <f t="shared" si="8"/>
        <v>0</v>
      </c>
      <c r="Y41" s="105">
        <f t="shared" si="8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</row>
    <row r="42" spans="3:71" s="78" customFormat="1" ht="21.75" customHeight="1" x14ac:dyDescent="0.3">
      <c r="C42" s="104" t="str">
        <f t="shared" si="9"/>
        <v>Michelle</v>
      </c>
      <c r="D42" s="105">
        <f t="shared" si="7"/>
        <v>0</v>
      </c>
      <c r="E42" s="105">
        <f t="shared" si="7"/>
        <v>0</v>
      </c>
      <c r="F42" s="105">
        <f t="shared" si="7"/>
        <v>0</v>
      </c>
      <c r="G42" s="105">
        <f t="shared" si="7"/>
        <v>0</v>
      </c>
      <c r="H42" s="105">
        <f t="shared" si="7"/>
        <v>0</v>
      </c>
      <c r="I42" s="105"/>
      <c r="J42" s="105">
        <f t="shared" si="8"/>
        <v>0</v>
      </c>
      <c r="K42" s="105">
        <f t="shared" si="8"/>
        <v>0</v>
      </c>
      <c r="L42" s="105">
        <f t="shared" si="8"/>
        <v>0</v>
      </c>
      <c r="M42" s="105">
        <f t="shared" si="8"/>
        <v>0</v>
      </c>
      <c r="N42" s="105">
        <f t="shared" si="8"/>
        <v>0</v>
      </c>
      <c r="O42" s="105">
        <f t="shared" si="8"/>
        <v>0</v>
      </c>
      <c r="P42" s="105">
        <f t="shared" si="8"/>
        <v>0</v>
      </c>
      <c r="Q42" s="105">
        <f t="shared" si="8"/>
        <v>0</v>
      </c>
      <c r="R42" s="105">
        <f t="shared" si="8"/>
        <v>0</v>
      </c>
      <c r="S42" s="105">
        <f t="shared" si="8"/>
        <v>0</v>
      </c>
      <c r="T42" s="105">
        <f t="shared" si="8"/>
        <v>0</v>
      </c>
      <c r="U42" s="105">
        <f t="shared" si="8"/>
        <v>0</v>
      </c>
      <c r="V42" s="105">
        <f t="shared" si="8"/>
        <v>0</v>
      </c>
      <c r="W42" s="105">
        <f t="shared" si="8"/>
        <v>0</v>
      </c>
      <c r="X42" s="105">
        <f t="shared" si="8"/>
        <v>0</v>
      </c>
      <c r="Y42" s="105">
        <f t="shared" si="8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</row>
    <row r="43" spans="3:71" s="78" customFormat="1" ht="21.75" customHeight="1" x14ac:dyDescent="0.3">
      <c r="C43" s="104" t="str">
        <f t="shared" si="9"/>
        <v>Teri</v>
      </c>
      <c r="D43" s="105">
        <f t="shared" si="7"/>
        <v>0</v>
      </c>
      <c r="E43" s="105">
        <f t="shared" si="7"/>
        <v>0</v>
      </c>
      <c r="F43" s="105">
        <f t="shared" si="7"/>
        <v>0</v>
      </c>
      <c r="G43" s="105">
        <f t="shared" si="7"/>
        <v>0</v>
      </c>
      <c r="H43" s="105">
        <f t="shared" si="7"/>
        <v>0</v>
      </c>
      <c r="I43" s="105"/>
      <c r="J43" s="105">
        <f t="shared" si="8"/>
        <v>0</v>
      </c>
      <c r="K43" s="105">
        <f t="shared" si="8"/>
        <v>0</v>
      </c>
      <c r="L43" s="105">
        <f t="shared" si="8"/>
        <v>0</v>
      </c>
      <c r="M43" s="105">
        <f t="shared" si="8"/>
        <v>0</v>
      </c>
      <c r="N43" s="105">
        <f t="shared" si="8"/>
        <v>0</v>
      </c>
      <c r="O43" s="105">
        <f t="shared" si="8"/>
        <v>0</v>
      </c>
      <c r="P43" s="105">
        <f t="shared" si="8"/>
        <v>0</v>
      </c>
      <c r="Q43" s="105">
        <f t="shared" si="8"/>
        <v>0</v>
      </c>
      <c r="R43" s="105">
        <f t="shared" si="8"/>
        <v>0</v>
      </c>
      <c r="S43" s="105">
        <f t="shared" si="8"/>
        <v>0</v>
      </c>
      <c r="T43" s="105">
        <f t="shared" si="8"/>
        <v>0</v>
      </c>
      <c r="U43" s="105">
        <f t="shared" si="8"/>
        <v>0</v>
      </c>
      <c r="V43" s="105">
        <f t="shared" si="8"/>
        <v>0</v>
      </c>
      <c r="W43" s="105">
        <f t="shared" si="8"/>
        <v>0</v>
      </c>
      <c r="X43" s="105">
        <f t="shared" si="8"/>
        <v>0</v>
      </c>
      <c r="Y43" s="105">
        <f t="shared" ref="Y43" si="10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</row>
    <row r="44" spans="3:71" s="78" customFormat="1" ht="21.75" customHeight="1" x14ac:dyDescent="0.3">
      <c r="C44" s="104" t="str">
        <f t="shared" si="9"/>
        <v>Steve</v>
      </c>
      <c r="D44" s="105">
        <f t="shared" ref="D44:H44" si="11">IF(D21=D$4,1,0)</f>
        <v>0</v>
      </c>
      <c r="E44" s="105">
        <f t="shared" si="11"/>
        <v>0</v>
      </c>
      <c r="F44" s="105">
        <f t="shared" si="11"/>
        <v>0</v>
      </c>
      <c r="G44" s="105">
        <f t="shared" si="11"/>
        <v>0</v>
      </c>
      <c r="H44" s="105">
        <f t="shared" si="11"/>
        <v>0</v>
      </c>
      <c r="I44" s="105"/>
      <c r="J44" s="105">
        <f t="shared" ref="J44:Y44" si="12">IF(J21=J$4,1,0)</f>
        <v>0</v>
      </c>
      <c r="K44" s="105">
        <f t="shared" si="12"/>
        <v>0</v>
      </c>
      <c r="L44" s="105">
        <f t="shared" si="12"/>
        <v>0</v>
      </c>
      <c r="M44" s="105">
        <f t="shared" si="12"/>
        <v>0</v>
      </c>
      <c r="N44" s="105">
        <f t="shared" si="12"/>
        <v>0</v>
      </c>
      <c r="O44" s="105">
        <f t="shared" si="12"/>
        <v>0</v>
      </c>
      <c r="P44" s="105">
        <f t="shared" si="12"/>
        <v>0</v>
      </c>
      <c r="Q44" s="105">
        <f t="shared" si="12"/>
        <v>0</v>
      </c>
      <c r="R44" s="105">
        <f t="shared" si="12"/>
        <v>0</v>
      </c>
      <c r="S44" s="105">
        <f t="shared" si="12"/>
        <v>0</v>
      </c>
      <c r="T44" s="105">
        <f t="shared" si="12"/>
        <v>0</v>
      </c>
      <c r="U44" s="105">
        <f t="shared" si="12"/>
        <v>0</v>
      </c>
      <c r="V44" s="105">
        <f t="shared" si="12"/>
        <v>0</v>
      </c>
      <c r="W44" s="105">
        <f t="shared" si="12"/>
        <v>0</v>
      </c>
      <c r="X44" s="105">
        <f t="shared" si="12"/>
        <v>0</v>
      </c>
      <c r="Y44" s="105">
        <f t="shared" si="12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</row>
    <row r="45" spans="3:71" s="78" customFormat="1" ht="21.75" customHeight="1" x14ac:dyDescent="0.3">
      <c r="C45" s="104" t="e">
        <f>#REF!</f>
        <v>#REF!</v>
      </c>
      <c r="D45" s="105" t="e">
        <f>IF(#REF!=D$4,1,0)</f>
        <v>#REF!</v>
      </c>
      <c r="E45" s="105" t="e">
        <f>IF(#REF!=E$4,1,0)</f>
        <v>#REF!</v>
      </c>
      <c r="F45" s="105" t="e">
        <f>IF(#REF!=F$4,1,0)</f>
        <v>#REF!</v>
      </c>
      <c r="G45" s="105" t="e">
        <f>IF(#REF!=G$4,1,0)</f>
        <v>#REF!</v>
      </c>
      <c r="H45" s="105" t="e">
        <f>IF(#REF!=H$4,1,0)</f>
        <v>#REF!</v>
      </c>
      <c r="I45" s="105"/>
      <c r="J45" s="105" t="e">
        <f>IF(#REF!=J$4,1,0)</f>
        <v>#REF!</v>
      </c>
      <c r="K45" s="105" t="e">
        <f>IF(#REF!=K$4,1,0)</f>
        <v>#REF!</v>
      </c>
      <c r="L45" s="105" t="e">
        <f>IF(#REF!=L$4,1,0)</f>
        <v>#REF!</v>
      </c>
      <c r="M45" s="105" t="e">
        <f>IF(#REF!=M$4,1,0)</f>
        <v>#REF!</v>
      </c>
      <c r="N45" s="105" t="e">
        <f>IF(#REF!=N$4,1,0)</f>
        <v>#REF!</v>
      </c>
      <c r="O45" s="105" t="e">
        <f>IF(#REF!=O$4,1,0)</f>
        <v>#REF!</v>
      </c>
      <c r="P45" s="105" t="e">
        <f>IF(#REF!=P$4,1,0)</f>
        <v>#REF!</v>
      </c>
      <c r="Q45" s="105" t="e">
        <f>IF(#REF!=Q$4,1,0)</f>
        <v>#REF!</v>
      </c>
      <c r="R45" s="105" t="e">
        <f>IF(#REF!=R$4,1,0)</f>
        <v>#REF!</v>
      </c>
      <c r="S45" s="105" t="e">
        <f>IF(#REF!=S$4,1,0)</f>
        <v>#REF!</v>
      </c>
      <c r="T45" s="105" t="e">
        <f>IF(#REF!=T$4,1,0)</f>
        <v>#REF!</v>
      </c>
      <c r="U45" s="105" t="e">
        <f>IF(#REF!=U$4,1,0)</f>
        <v>#REF!</v>
      </c>
      <c r="V45" s="105" t="e">
        <f>IF(#REF!=V$4,1,0)</f>
        <v>#REF!</v>
      </c>
      <c r="W45" s="105" t="e">
        <f>IF(#REF!=W$4,1,0)</f>
        <v>#REF!</v>
      </c>
      <c r="X45" s="105" t="e">
        <f>IF(#REF!=X$4,1,0)</f>
        <v>#REF!</v>
      </c>
      <c r="Y45" s="105" t="e">
        <f>IF(#REF!=Y$4,1,0)</f>
        <v>#REF!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</row>
    <row r="46" spans="3:71" s="78" customFormat="1" ht="21.75" customHeight="1" x14ac:dyDescent="0.3">
      <c r="C46" s="104"/>
      <c r="D46" s="105">
        <f t="shared" ref="D46:H47" si="13">IF(D22=D$4,1,0)</f>
        <v>0</v>
      </c>
      <c r="E46" s="105">
        <f t="shared" si="13"/>
        <v>0</v>
      </c>
      <c r="F46" s="105">
        <f t="shared" si="13"/>
        <v>0</v>
      </c>
      <c r="G46" s="105">
        <f t="shared" si="13"/>
        <v>0</v>
      </c>
      <c r="H46" s="105">
        <f t="shared" si="13"/>
        <v>0</v>
      </c>
      <c r="I46" s="105"/>
      <c r="J46" s="105">
        <f t="shared" ref="J46:Y46" si="14">IF(J22=J$4,1,0)</f>
        <v>0</v>
      </c>
      <c r="K46" s="105">
        <f t="shared" si="14"/>
        <v>0</v>
      </c>
      <c r="L46" s="105">
        <f t="shared" si="14"/>
        <v>0</v>
      </c>
      <c r="M46" s="105">
        <f t="shared" si="14"/>
        <v>0</v>
      </c>
      <c r="N46" s="105">
        <f t="shared" si="14"/>
        <v>0</v>
      </c>
      <c r="O46" s="105">
        <f t="shared" si="14"/>
        <v>0</v>
      </c>
      <c r="P46" s="105">
        <f t="shared" si="14"/>
        <v>0</v>
      </c>
      <c r="Q46" s="105">
        <f t="shared" si="14"/>
        <v>0</v>
      </c>
      <c r="R46" s="105">
        <f t="shared" si="14"/>
        <v>0</v>
      </c>
      <c r="S46" s="105">
        <f t="shared" si="14"/>
        <v>0</v>
      </c>
      <c r="T46" s="105">
        <f t="shared" si="14"/>
        <v>0</v>
      </c>
      <c r="U46" s="105">
        <f t="shared" si="14"/>
        <v>0</v>
      </c>
      <c r="V46" s="105">
        <f t="shared" si="14"/>
        <v>0</v>
      </c>
      <c r="W46" s="105">
        <f t="shared" si="14"/>
        <v>0</v>
      </c>
      <c r="X46" s="105">
        <f t="shared" si="14"/>
        <v>0</v>
      </c>
      <c r="Y46" s="105">
        <f t="shared" si="14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</row>
    <row r="47" spans="3:71" s="78" customFormat="1" ht="21.75" customHeight="1" x14ac:dyDescent="0.3">
      <c r="C47" s="104"/>
      <c r="D47" s="105">
        <f t="shared" si="13"/>
        <v>0</v>
      </c>
      <c r="E47" s="105">
        <f t="shared" si="13"/>
        <v>0</v>
      </c>
      <c r="F47" s="105">
        <f t="shared" si="13"/>
        <v>0</v>
      </c>
      <c r="G47" s="105">
        <f t="shared" si="13"/>
        <v>0</v>
      </c>
      <c r="H47" s="105">
        <f t="shared" si="13"/>
        <v>0</v>
      </c>
      <c r="I47" s="105"/>
      <c r="J47" s="105">
        <f t="shared" ref="J47:Y47" si="15">IF(J23=J$4,1,0)</f>
        <v>0</v>
      </c>
      <c r="K47" s="105">
        <f t="shared" si="15"/>
        <v>0</v>
      </c>
      <c r="L47" s="105">
        <f t="shared" si="15"/>
        <v>0</v>
      </c>
      <c r="M47" s="105">
        <f t="shared" si="15"/>
        <v>0</v>
      </c>
      <c r="N47" s="105">
        <f t="shared" si="15"/>
        <v>0</v>
      </c>
      <c r="O47" s="105">
        <f t="shared" si="15"/>
        <v>0</v>
      </c>
      <c r="P47" s="105">
        <f t="shared" si="15"/>
        <v>0</v>
      </c>
      <c r="Q47" s="105">
        <f t="shared" si="15"/>
        <v>0</v>
      </c>
      <c r="R47" s="105">
        <f t="shared" si="15"/>
        <v>0</v>
      </c>
      <c r="S47" s="105">
        <f t="shared" si="15"/>
        <v>0</v>
      </c>
      <c r="T47" s="105">
        <f t="shared" si="15"/>
        <v>0</v>
      </c>
      <c r="U47" s="105">
        <f t="shared" si="15"/>
        <v>0</v>
      </c>
      <c r="V47" s="105">
        <f t="shared" si="15"/>
        <v>0</v>
      </c>
      <c r="W47" s="105">
        <f t="shared" si="15"/>
        <v>0</v>
      </c>
      <c r="X47" s="105">
        <f t="shared" si="15"/>
        <v>0</v>
      </c>
      <c r="Y47" s="105">
        <f t="shared" si="15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</row>
    <row r="48" spans="3:71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3">
    <cfRule type="cellIs" dxfId="7" priority="2" operator="equal">
      <formula>D$4</formula>
    </cfRule>
  </conditionalFormatting>
  <conditionalFormatting sqref="AA5">
    <cfRule type="cellIs" dxfId="6" priority="1" operator="equal">
      <formula>AA$4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E59C-937D-4104-A3FA-E72CDC2CCA0D}">
  <sheetPr>
    <tabColor theme="3" tint="0.59999389629810485"/>
  </sheetPr>
  <dimension ref="C1:BW49"/>
  <sheetViews>
    <sheetView zoomScaleNormal="100" workbookViewId="0">
      <selection activeCell="H7" sqref="H7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2" width="4.5546875" style="12" customWidth="1"/>
    <col min="33" max="49" width="4.44140625" style="26" customWidth="1"/>
    <col min="50" max="50" width="4.109375" style="26" customWidth="1"/>
    <col min="51" max="51" width="4.21875" style="26" customWidth="1"/>
    <col min="52" max="52" width="5.33203125" style="12" customWidth="1"/>
    <col min="53" max="69" width="4.44140625" style="101" customWidth="1"/>
    <col min="70" max="71" width="5.109375" style="13"/>
    <col min="72" max="16384" width="5.109375" style="12"/>
  </cols>
  <sheetData>
    <row r="1" spans="3:75" ht="15.6" customHeight="1" thickBot="1" x14ac:dyDescent="0.35"/>
    <row r="2" spans="3:75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10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5" ht="232.2" customHeight="1" thickBot="1" x14ac:dyDescent="0.3">
      <c r="C3" s="19"/>
      <c r="D3" s="72"/>
      <c r="E3" s="72"/>
      <c r="F3" s="72"/>
      <c r="G3" s="72"/>
      <c r="H3" s="72" t="s">
        <v>289</v>
      </c>
      <c r="I3" s="82"/>
      <c r="J3" s="31" t="s">
        <v>271</v>
      </c>
      <c r="K3" s="27" t="s">
        <v>272</v>
      </c>
      <c r="L3" s="27" t="s">
        <v>273</v>
      </c>
      <c r="M3" s="27" t="s">
        <v>274</v>
      </c>
      <c r="N3" s="27" t="s">
        <v>275</v>
      </c>
      <c r="O3" s="27" t="s">
        <v>276</v>
      </c>
      <c r="P3" s="27" t="s">
        <v>277</v>
      </c>
      <c r="Q3" s="27" t="s">
        <v>278</v>
      </c>
      <c r="R3" s="27" t="s">
        <v>279</v>
      </c>
      <c r="S3" s="27" t="s">
        <v>280</v>
      </c>
      <c r="T3" s="27" t="s">
        <v>281</v>
      </c>
      <c r="U3" s="27" t="s">
        <v>282</v>
      </c>
      <c r="V3" s="27" t="s">
        <v>283</v>
      </c>
      <c r="W3" s="176"/>
      <c r="X3" s="176"/>
      <c r="Y3" s="31" t="s">
        <v>284</v>
      </c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str">
        <f>C22</f>
        <v>Jamie</v>
      </c>
      <c r="AY3" s="134" t="str">
        <f>C23</f>
        <v>Kelly</v>
      </c>
      <c r="BA3" s="86" t="str">
        <f>C5</f>
        <v>Fred</v>
      </c>
      <c r="BB3" s="86" t="str">
        <f>C6</f>
        <v>Joni</v>
      </c>
      <c r="BC3" s="86" t="str">
        <f>C7</f>
        <v>Tara</v>
      </c>
      <c r="BD3" s="86" t="str">
        <f>C8</f>
        <v>Roger</v>
      </c>
      <c r="BE3" s="86" t="s">
        <v>39</v>
      </c>
      <c r="BF3" s="86" t="str">
        <f>C10</f>
        <v>Jackie</v>
      </c>
      <c r="BG3" s="86" t="str">
        <f>C11</f>
        <v>Darla</v>
      </c>
      <c r="BH3" s="86" t="str">
        <f>C12</f>
        <v>Kieran</v>
      </c>
      <c r="BI3" s="86" t="str">
        <f>C13</f>
        <v>Kaidan</v>
      </c>
      <c r="BJ3" s="86" t="str">
        <f>C14</f>
        <v>Jim</v>
      </c>
      <c r="BK3" s="86" t="str">
        <f>C15</f>
        <v>Lisa</v>
      </c>
      <c r="BL3" s="86" t="str">
        <f>C16</f>
        <v>Stuart</v>
      </c>
      <c r="BM3" s="86" t="str">
        <f>C17</f>
        <v>Debbie</v>
      </c>
      <c r="BN3" s="86" t="str">
        <f>C18</f>
        <v>Scott</v>
      </c>
      <c r="BO3" s="86" t="str">
        <f>C19</f>
        <v>Michelle</v>
      </c>
      <c r="BP3" s="86" t="str">
        <f>C20</f>
        <v>Teri</v>
      </c>
      <c r="BQ3" s="86" t="str">
        <f>C21</f>
        <v>Steve</v>
      </c>
      <c r="BR3" s="86" t="str">
        <f>C22</f>
        <v>Jamie</v>
      </c>
      <c r="BS3" s="86" t="str">
        <f>C23</f>
        <v>Kelly</v>
      </c>
    </row>
    <row r="4" spans="3:75" s="24" customFormat="1" ht="20.25" customHeight="1" thickBot="1" x14ac:dyDescent="0.35">
      <c r="C4" s="29" t="s">
        <v>13</v>
      </c>
      <c r="D4" s="30" t="s">
        <v>81</v>
      </c>
      <c r="E4" s="30" t="s">
        <v>81</v>
      </c>
      <c r="F4" s="30" t="s">
        <v>81</v>
      </c>
      <c r="G4" s="30" t="s">
        <v>81</v>
      </c>
      <c r="H4" s="30" t="s">
        <v>81</v>
      </c>
      <c r="I4" s="30"/>
      <c r="J4" s="30" t="s">
        <v>81</v>
      </c>
      <c r="K4" s="30" t="s">
        <v>81</v>
      </c>
      <c r="L4" s="30" t="s">
        <v>81</v>
      </c>
      <c r="M4" s="30" t="s">
        <v>81</v>
      </c>
      <c r="N4" s="30" t="s">
        <v>81</v>
      </c>
      <c r="O4" s="30" t="s">
        <v>81</v>
      </c>
      <c r="P4" s="30" t="s">
        <v>81</v>
      </c>
      <c r="Q4" s="30" t="s">
        <v>81</v>
      </c>
      <c r="R4" s="30" t="s">
        <v>81</v>
      </c>
      <c r="S4" s="30" t="s">
        <v>81</v>
      </c>
      <c r="T4" s="30" t="s">
        <v>81</v>
      </c>
      <c r="U4" s="30" t="s">
        <v>81</v>
      </c>
      <c r="V4" s="30" t="s">
        <v>81</v>
      </c>
      <c r="W4" s="30" t="s">
        <v>81</v>
      </c>
      <c r="X4" s="30" t="s">
        <v>81</v>
      </c>
      <c r="Y4" s="30" t="s">
        <v>81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26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23"/>
    </row>
    <row r="5" spans="3:75" s="2" customFormat="1" ht="20.25" customHeight="1" thickBot="1" x14ac:dyDescent="0.35">
      <c r="C5" s="70" t="str">
        <f>'GRAND TOTALS'!C2</f>
        <v>Fred</v>
      </c>
      <c r="D5" s="91" t="str">
        <f>AG5</f>
        <v/>
      </c>
      <c r="E5" s="91" t="str">
        <f>AG6</f>
        <v/>
      </c>
      <c r="F5" s="91" t="str">
        <f>AG7</f>
        <v/>
      </c>
      <c r="G5" s="91" t="str">
        <f>AG8</f>
        <v/>
      </c>
      <c r="H5" s="91" t="str">
        <f>AG9</f>
        <v/>
      </c>
      <c r="I5" s="91"/>
      <c r="J5" s="91" t="str">
        <f>AG10</f>
        <v/>
      </c>
      <c r="K5" s="91" t="str">
        <f>AG11</f>
        <v/>
      </c>
      <c r="L5" s="91" t="str">
        <f>AG12</f>
        <v/>
      </c>
      <c r="M5" s="91" t="str">
        <f>AG13</f>
        <v/>
      </c>
      <c r="N5" s="91" t="str">
        <f>AG14</f>
        <v/>
      </c>
      <c r="O5" s="91" t="str">
        <f>AG15</f>
        <v/>
      </c>
      <c r="P5" s="91" t="str">
        <f>AG16</f>
        <v/>
      </c>
      <c r="Q5" s="91" t="str">
        <f>AG17</f>
        <v/>
      </c>
      <c r="R5" s="91" t="str">
        <f>AG18</f>
        <v/>
      </c>
      <c r="S5" s="91" t="str">
        <f>AG19</f>
        <v/>
      </c>
      <c r="T5" s="91" t="str">
        <f>AG20</f>
        <v/>
      </c>
      <c r="U5" s="91" t="str">
        <f>AG21</f>
        <v/>
      </c>
      <c r="V5" s="91" t="str">
        <f>AG22</f>
        <v/>
      </c>
      <c r="W5" s="181" t="str">
        <f>AG23</f>
        <v/>
      </c>
      <c r="X5" s="181" t="str">
        <f>AG24</f>
        <v/>
      </c>
      <c r="Y5" s="91" t="str">
        <f>AG25</f>
        <v/>
      </c>
      <c r="Z5" s="91">
        <f t="shared" ref="Z5:Z20" si="0">SUM(D28:Y28)</f>
        <v>0</v>
      </c>
      <c r="AA5" s="91" t="str">
        <f>AG26</f>
        <v/>
      </c>
      <c r="AC5" s="21">
        <f>Z5+'Week 9'!AC5</f>
        <v>64</v>
      </c>
      <c r="AG5" s="142" t="str">
        <f t="shared" ref="AG5:AV20" si="1">TRIM(BA5)</f>
        <v/>
      </c>
      <c r="AH5" s="142" t="str">
        <f t="shared" si="1"/>
        <v/>
      </c>
      <c r="AI5" s="142" t="str">
        <f t="shared" si="1"/>
        <v/>
      </c>
      <c r="AJ5" s="142" t="str">
        <f t="shared" si="1"/>
        <v/>
      </c>
      <c r="AK5" s="142" t="str">
        <f t="shared" si="1"/>
        <v/>
      </c>
      <c r="AL5" s="142" t="str">
        <f t="shared" si="1"/>
        <v/>
      </c>
      <c r="AM5" s="142" t="str">
        <f t="shared" si="1"/>
        <v/>
      </c>
      <c r="AN5" s="142" t="str">
        <f t="shared" si="1"/>
        <v/>
      </c>
      <c r="AO5" s="142" t="str">
        <f t="shared" si="1"/>
        <v/>
      </c>
      <c r="AP5" s="142" t="str">
        <f t="shared" si="1"/>
        <v/>
      </c>
      <c r="AQ5" s="142" t="str">
        <f t="shared" si="1"/>
        <v/>
      </c>
      <c r="AR5" s="142" t="str">
        <f t="shared" si="1"/>
        <v/>
      </c>
      <c r="AS5" s="142" t="str">
        <f t="shared" si="1"/>
        <v/>
      </c>
      <c r="AT5" s="142" t="str">
        <f t="shared" si="1"/>
        <v/>
      </c>
      <c r="AU5" s="142" t="str">
        <f t="shared" si="1"/>
        <v/>
      </c>
      <c r="AV5" s="142" t="str">
        <f t="shared" si="1"/>
        <v/>
      </c>
      <c r="AW5" s="142" t="str">
        <f t="shared" ref="AW5:AW26" si="2">TRIM(BQ5)</f>
        <v/>
      </c>
      <c r="AX5" s="142" t="str">
        <f t="shared" ref="AX5:AX26" si="3">TRIM(BR5)</f>
        <v/>
      </c>
      <c r="AY5" s="142" t="str">
        <f t="shared" ref="AY5:AY26" si="4">TRIM(BS5)</f>
        <v/>
      </c>
      <c r="AZ5" s="81"/>
      <c r="BA5" s="171"/>
      <c r="BB5" s="157"/>
      <c r="BC5" s="157"/>
      <c r="BD5" s="157"/>
      <c r="BE5" s="157"/>
      <c r="BF5" s="157"/>
      <c r="BG5" s="157"/>
      <c r="BH5" s="157"/>
      <c r="BI5" s="157"/>
      <c r="BJ5" s="171"/>
      <c r="BK5" s="175"/>
      <c r="BL5" s="171"/>
      <c r="BM5" s="157"/>
      <c r="BN5" s="157"/>
      <c r="BO5" s="157"/>
      <c r="BP5" s="171"/>
      <c r="BQ5" s="171"/>
      <c r="BR5" s="171"/>
      <c r="BS5" s="157"/>
      <c r="BT5" s="140"/>
      <c r="BU5" s="139"/>
      <c r="BV5" s="125"/>
      <c r="BW5" s="124"/>
    </row>
    <row r="6" spans="3:75" s="2" customFormat="1" ht="20.25" customHeight="1" thickBot="1" x14ac:dyDescent="0.35">
      <c r="C6" s="70" t="str">
        <f>'GRAND TOTALS'!C3</f>
        <v>Joni</v>
      </c>
      <c r="D6" s="91" t="str">
        <f>AH5</f>
        <v/>
      </c>
      <c r="E6" s="91" t="str">
        <f>AH6</f>
        <v/>
      </c>
      <c r="F6" s="91" t="str">
        <f>AH7</f>
        <v/>
      </c>
      <c r="G6" s="91" t="str">
        <f>AH8</f>
        <v/>
      </c>
      <c r="H6" s="91" t="str">
        <f>AH9</f>
        <v/>
      </c>
      <c r="I6" s="91"/>
      <c r="J6" s="91" t="str">
        <f>AH10</f>
        <v/>
      </c>
      <c r="K6" s="91" t="str">
        <f>AH11</f>
        <v/>
      </c>
      <c r="L6" s="91" t="str">
        <f>AH12</f>
        <v/>
      </c>
      <c r="M6" s="91" t="str">
        <f>AH13</f>
        <v/>
      </c>
      <c r="N6" s="91" t="str">
        <f>AH14</f>
        <v/>
      </c>
      <c r="O6" s="91" t="str">
        <f>AH15</f>
        <v/>
      </c>
      <c r="P6" s="91" t="str">
        <f>AH16</f>
        <v/>
      </c>
      <c r="Q6" s="91" t="str">
        <f>AH17</f>
        <v/>
      </c>
      <c r="R6" s="91" t="str">
        <f>AH18</f>
        <v/>
      </c>
      <c r="S6" s="91" t="str">
        <f>AH19</f>
        <v/>
      </c>
      <c r="T6" s="91" t="str">
        <f>AH20</f>
        <v/>
      </c>
      <c r="U6" s="91" t="str">
        <f>AH21</f>
        <v/>
      </c>
      <c r="V6" s="91" t="str">
        <f>AH22</f>
        <v/>
      </c>
      <c r="W6" s="181" t="str">
        <f>AH23</f>
        <v/>
      </c>
      <c r="X6" s="181" t="str">
        <f>AH24</f>
        <v/>
      </c>
      <c r="Y6" s="91" t="str">
        <f>AH25</f>
        <v/>
      </c>
      <c r="Z6" s="91">
        <f t="shared" si="0"/>
        <v>0</v>
      </c>
      <c r="AA6" s="91" t="str">
        <f>AH26</f>
        <v/>
      </c>
      <c r="AC6" s="21">
        <f>Z6+'Week 9'!AC6</f>
        <v>59</v>
      </c>
      <c r="AG6" s="142" t="str">
        <f t="shared" si="1"/>
        <v/>
      </c>
      <c r="AH6" s="142" t="str">
        <f t="shared" si="1"/>
        <v/>
      </c>
      <c r="AI6" s="142" t="str">
        <f t="shared" si="1"/>
        <v/>
      </c>
      <c r="AJ6" s="142" t="str">
        <f t="shared" si="1"/>
        <v/>
      </c>
      <c r="AK6" s="142" t="str">
        <f t="shared" si="1"/>
        <v/>
      </c>
      <c r="AL6" s="142" t="str">
        <f t="shared" si="1"/>
        <v/>
      </c>
      <c r="AM6" s="142" t="str">
        <f t="shared" si="1"/>
        <v/>
      </c>
      <c r="AN6" s="142" t="str">
        <f t="shared" si="1"/>
        <v/>
      </c>
      <c r="AO6" s="142" t="str">
        <f t="shared" si="1"/>
        <v/>
      </c>
      <c r="AP6" s="142" t="str">
        <f t="shared" si="1"/>
        <v/>
      </c>
      <c r="AQ6" s="142" t="str">
        <f t="shared" si="1"/>
        <v/>
      </c>
      <c r="AR6" s="142" t="str">
        <f t="shared" si="1"/>
        <v/>
      </c>
      <c r="AS6" s="142" t="str">
        <f t="shared" si="1"/>
        <v/>
      </c>
      <c r="AT6" s="142" t="str">
        <f t="shared" si="1"/>
        <v/>
      </c>
      <c r="AU6" s="142" t="str">
        <f t="shared" si="1"/>
        <v/>
      </c>
      <c r="AV6" s="142" t="str">
        <f t="shared" si="1"/>
        <v/>
      </c>
      <c r="AW6" s="142" t="str">
        <f t="shared" si="2"/>
        <v/>
      </c>
      <c r="AX6" s="142" t="str">
        <f t="shared" si="3"/>
        <v/>
      </c>
      <c r="AY6" s="142" t="str">
        <f t="shared" si="4"/>
        <v/>
      </c>
      <c r="AZ6" s="81"/>
      <c r="BA6" s="171"/>
      <c r="BB6" s="157"/>
      <c r="BC6" s="157"/>
      <c r="BD6" s="157"/>
      <c r="BE6" s="157"/>
      <c r="BF6" s="157"/>
      <c r="BG6" s="157"/>
      <c r="BH6" s="157"/>
      <c r="BI6" s="157"/>
      <c r="BJ6" s="171"/>
      <c r="BK6" s="175"/>
      <c r="BL6" s="171"/>
      <c r="BM6" s="157"/>
      <c r="BN6" s="157"/>
      <c r="BO6" s="157"/>
      <c r="BP6" s="171"/>
      <c r="BQ6" s="171"/>
      <c r="BR6" s="171"/>
      <c r="BS6" s="157"/>
      <c r="BT6" s="140"/>
      <c r="BU6" s="139"/>
      <c r="BV6" s="125"/>
      <c r="BW6" s="124"/>
    </row>
    <row r="7" spans="3:75" s="2" customFormat="1" ht="20.25" customHeight="1" thickBot="1" x14ac:dyDescent="0.35">
      <c r="C7" s="70" t="str">
        <f>'GRAND TOTALS'!C4</f>
        <v>Tara</v>
      </c>
      <c r="D7" s="91" t="str">
        <f>AI5</f>
        <v/>
      </c>
      <c r="E7" s="91" t="str">
        <f>AI6</f>
        <v/>
      </c>
      <c r="F7" s="91" t="str">
        <f>AI7</f>
        <v/>
      </c>
      <c r="G7" s="91" t="str">
        <f>AI8</f>
        <v/>
      </c>
      <c r="H7" s="91" t="str">
        <f>AI9</f>
        <v/>
      </c>
      <c r="I7" s="91"/>
      <c r="J7" s="91" t="str">
        <f>AI10</f>
        <v/>
      </c>
      <c r="K7" s="91" t="str">
        <f>AI11</f>
        <v/>
      </c>
      <c r="L7" s="91" t="str">
        <f>AI12</f>
        <v/>
      </c>
      <c r="M7" s="91" t="str">
        <f>AI13</f>
        <v/>
      </c>
      <c r="N7" s="91" t="str">
        <f>AI14</f>
        <v/>
      </c>
      <c r="O7" s="91" t="str">
        <f>AI15</f>
        <v/>
      </c>
      <c r="P7" s="91" t="str">
        <f>AI16</f>
        <v/>
      </c>
      <c r="Q7" s="91" t="str">
        <f>AI17</f>
        <v/>
      </c>
      <c r="R7" s="91" t="str">
        <f>AI18</f>
        <v/>
      </c>
      <c r="S7" s="91" t="str">
        <f>AI19</f>
        <v/>
      </c>
      <c r="T7" s="91" t="str">
        <f>AI20</f>
        <v/>
      </c>
      <c r="U7" s="91" t="str">
        <f>AI21</f>
        <v/>
      </c>
      <c r="V7" s="91" t="str">
        <f>AI22</f>
        <v/>
      </c>
      <c r="W7" s="181" t="str">
        <f>AI23</f>
        <v/>
      </c>
      <c r="X7" s="181" t="str">
        <f>AI24</f>
        <v/>
      </c>
      <c r="Y7" s="91" t="str">
        <f>AI25</f>
        <v/>
      </c>
      <c r="Z7" s="91">
        <f t="shared" si="0"/>
        <v>0</v>
      </c>
      <c r="AA7" s="91" t="str">
        <f>AI26</f>
        <v/>
      </c>
      <c r="AC7" s="21">
        <f>Z7+'Week 9'!AC7</f>
        <v>72</v>
      </c>
      <c r="AG7" s="142" t="str">
        <f t="shared" si="1"/>
        <v/>
      </c>
      <c r="AH7" s="142" t="str">
        <f t="shared" si="1"/>
        <v/>
      </c>
      <c r="AI7" s="142" t="str">
        <f t="shared" si="1"/>
        <v/>
      </c>
      <c r="AJ7" s="142" t="str">
        <f t="shared" si="1"/>
        <v/>
      </c>
      <c r="AK7" s="142" t="str">
        <f t="shared" si="1"/>
        <v/>
      </c>
      <c r="AL7" s="142" t="str">
        <f t="shared" si="1"/>
        <v/>
      </c>
      <c r="AM7" s="142" t="str">
        <f t="shared" si="1"/>
        <v/>
      </c>
      <c r="AN7" s="142" t="str">
        <f t="shared" si="1"/>
        <v/>
      </c>
      <c r="AO7" s="142" t="str">
        <f t="shared" si="1"/>
        <v/>
      </c>
      <c r="AP7" s="142" t="str">
        <f t="shared" si="1"/>
        <v/>
      </c>
      <c r="AQ7" s="142" t="str">
        <f t="shared" si="1"/>
        <v/>
      </c>
      <c r="AR7" s="142" t="str">
        <f t="shared" si="1"/>
        <v/>
      </c>
      <c r="AS7" s="142" t="str">
        <f t="shared" si="1"/>
        <v/>
      </c>
      <c r="AT7" s="142" t="str">
        <f t="shared" si="1"/>
        <v/>
      </c>
      <c r="AU7" s="142" t="str">
        <f t="shared" si="1"/>
        <v/>
      </c>
      <c r="AV7" s="142" t="str">
        <f t="shared" si="1"/>
        <v/>
      </c>
      <c r="AW7" s="142" t="str">
        <f t="shared" si="2"/>
        <v/>
      </c>
      <c r="AX7" s="142" t="str">
        <f t="shared" si="3"/>
        <v/>
      </c>
      <c r="AY7" s="142" t="str">
        <f t="shared" si="4"/>
        <v/>
      </c>
      <c r="AZ7" s="81"/>
      <c r="BA7" s="171"/>
      <c r="BB7" s="157"/>
      <c r="BC7" s="157"/>
      <c r="BD7" s="157"/>
      <c r="BE7" s="157"/>
      <c r="BF7" s="157"/>
      <c r="BG7" s="157"/>
      <c r="BH7" s="157"/>
      <c r="BI7" s="157"/>
      <c r="BJ7" s="171"/>
      <c r="BK7" s="175"/>
      <c r="BL7" s="171"/>
      <c r="BM7" s="157"/>
      <c r="BN7" s="157"/>
      <c r="BO7" s="157"/>
      <c r="BP7" s="171"/>
      <c r="BQ7" s="171"/>
      <c r="BR7" s="171"/>
      <c r="BS7" s="157"/>
      <c r="BT7" s="140"/>
      <c r="BU7" s="139"/>
      <c r="BV7" s="125"/>
      <c r="BW7" s="124"/>
    </row>
    <row r="8" spans="3:75" s="2" customFormat="1" ht="20.25" customHeight="1" thickBot="1" x14ac:dyDescent="0.35">
      <c r="C8" s="70" t="str">
        <f>'GRAND TOTALS'!C5</f>
        <v>Roger</v>
      </c>
      <c r="D8" s="91" t="str">
        <f>AJ5</f>
        <v/>
      </c>
      <c r="E8" s="91" t="str">
        <f>AJ6</f>
        <v/>
      </c>
      <c r="F8" s="91" t="str">
        <f>AJ7</f>
        <v/>
      </c>
      <c r="G8" s="91" t="str">
        <f>AJ8</f>
        <v/>
      </c>
      <c r="H8" s="91" t="str">
        <f>AJ9</f>
        <v/>
      </c>
      <c r="I8" s="91"/>
      <c r="J8" s="91" t="str">
        <f>AJ10</f>
        <v/>
      </c>
      <c r="K8" s="91" t="str">
        <f>AJ11</f>
        <v/>
      </c>
      <c r="L8" s="91" t="str">
        <f>AJ12</f>
        <v/>
      </c>
      <c r="M8" s="91" t="str">
        <f>AJ13</f>
        <v/>
      </c>
      <c r="N8" s="91" t="str">
        <f>AJ14</f>
        <v/>
      </c>
      <c r="O8" s="91" t="str">
        <f>AJ15</f>
        <v/>
      </c>
      <c r="P8" s="91" t="str">
        <f>AJ16</f>
        <v/>
      </c>
      <c r="Q8" s="91" t="str">
        <f>AJ17</f>
        <v/>
      </c>
      <c r="R8" s="91" t="str">
        <f>AJ18</f>
        <v/>
      </c>
      <c r="S8" s="91" t="str">
        <f>AJ19</f>
        <v/>
      </c>
      <c r="T8" s="91" t="str">
        <f>AJ20</f>
        <v/>
      </c>
      <c r="U8" s="91" t="str">
        <f>AJ21</f>
        <v/>
      </c>
      <c r="V8" s="91" t="str">
        <f>AJ22</f>
        <v/>
      </c>
      <c r="W8" s="181" t="str">
        <f>AJ23</f>
        <v/>
      </c>
      <c r="X8" s="181" t="str">
        <f>AJ24</f>
        <v/>
      </c>
      <c r="Y8" s="91" t="str">
        <f>AJ25</f>
        <v/>
      </c>
      <c r="Z8" s="91">
        <f t="shared" si="0"/>
        <v>0</v>
      </c>
      <c r="AA8" s="91" t="str">
        <f>AJ26</f>
        <v/>
      </c>
      <c r="AC8" s="21">
        <f>Z8+'Week 9'!AC8</f>
        <v>74</v>
      </c>
      <c r="AG8" s="142" t="str">
        <f t="shared" si="1"/>
        <v/>
      </c>
      <c r="AH8" s="142" t="str">
        <f t="shared" si="1"/>
        <v/>
      </c>
      <c r="AI8" s="142" t="str">
        <f t="shared" si="1"/>
        <v/>
      </c>
      <c r="AJ8" s="142" t="str">
        <f t="shared" si="1"/>
        <v/>
      </c>
      <c r="AK8" s="142" t="str">
        <f t="shared" si="1"/>
        <v/>
      </c>
      <c r="AL8" s="142" t="str">
        <f t="shared" si="1"/>
        <v/>
      </c>
      <c r="AM8" s="142" t="str">
        <f t="shared" si="1"/>
        <v/>
      </c>
      <c r="AN8" s="142" t="str">
        <f t="shared" si="1"/>
        <v/>
      </c>
      <c r="AO8" s="142" t="str">
        <f t="shared" si="1"/>
        <v/>
      </c>
      <c r="AP8" s="142" t="str">
        <f t="shared" si="1"/>
        <v/>
      </c>
      <c r="AQ8" s="142" t="str">
        <f t="shared" si="1"/>
        <v/>
      </c>
      <c r="AR8" s="142" t="str">
        <f t="shared" si="1"/>
        <v/>
      </c>
      <c r="AS8" s="142" t="str">
        <f t="shared" si="1"/>
        <v/>
      </c>
      <c r="AT8" s="142" t="str">
        <f t="shared" si="1"/>
        <v/>
      </c>
      <c r="AU8" s="142" t="str">
        <f t="shared" si="1"/>
        <v/>
      </c>
      <c r="AV8" s="142" t="str">
        <f t="shared" si="1"/>
        <v/>
      </c>
      <c r="AW8" s="142" t="str">
        <f t="shared" si="2"/>
        <v/>
      </c>
      <c r="AX8" s="142" t="str">
        <f t="shared" si="3"/>
        <v/>
      </c>
      <c r="AY8" s="142" t="str">
        <f t="shared" si="4"/>
        <v/>
      </c>
      <c r="AZ8" s="81"/>
      <c r="BA8" s="171"/>
      <c r="BB8" s="157"/>
      <c r="BC8" s="157"/>
      <c r="BD8" s="157"/>
      <c r="BE8" s="157"/>
      <c r="BF8" s="157"/>
      <c r="BG8" s="157"/>
      <c r="BH8" s="157"/>
      <c r="BI8" s="157"/>
      <c r="BJ8" s="171"/>
      <c r="BK8" s="175"/>
      <c r="BL8" s="171"/>
      <c r="BM8" s="157"/>
      <c r="BN8" s="157"/>
      <c r="BO8" s="157"/>
      <c r="BP8" s="171"/>
      <c r="BQ8" s="171"/>
      <c r="BR8" s="171"/>
      <c r="BS8" s="157"/>
      <c r="BT8" s="140"/>
      <c r="BU8" s="139"/>
      <c r="BV8" s="125"/>
      <c r="BW8" s="124"/>
    </row>
    <row r="9" spans="3:75" s="2" customFormat="1" ht="20.25" customHeight="1" thickBot="1" x14ac:dyDescent="0.35">
      <c r="C9" s="70" t="str">
        <f>'GRAND TOTALS'!C6</f>
        <v>Jeanne</v>
      </c>
      <c r="D9" s="91" t="str">
        <f>AK5</f>
        <v/>
      </c>
      <c r="E9" s="91" t="str">
        <f>AK6</f>
        <v/>
      </c>
      <c r="F9" s="91" t="str">
        <f>AK7</f>
        <v/>
      </c>
      <c r="G9" s="91" t="str">
        <f>AK8</f>
        <v/>
      </c>
      <c r="H9" s="91" t="str">
        <f>AK9</f>
        <v/>
      </c>
      <c r="I9" s="91"/>
      <c r="J9" s="91" t="str">
        <f>AK10</f>
        <v/>
      </c>
      <c r="K9" s="91" t="str">
        <f>AK11</f>
        <v/>
      </c>
      <c r="L9" s="91" t="str">
        <f>AK12</f>
        <v/>
      </c>
      <c r="M9" s="91" t="str">
        <f>AK13</f>
        <v/>
      </c>
      <c r="N9" s="91" t="str">
        <f>AK14</f>
        <v/>
      </c>
      <c r="O9" s="91" t="str">
        <f>AK15</f>
        <v/>
      </c>
      <c r="P9" s="91" t="str">
        <f>AK16</f>
        <v/>
      </c>
      <c r="Q9" s="91" t="str">
        <f>AK17</f>
        <v/>
      </c>
      <c r="R9" s="91" t="str">
        <f>AK18</f>
        <v/>
      </c>
      <c r="S9" s="91" t="str">
        <f>AK19</f>
        <v/>
      </c>
      <c r="T9" s="91" t="str">
        <f>AK20</f>
        <v/>
      </c>
      <c r="U9" s="91" t="str">
        <f>AK21</f>
        <v/>
      </c>
      <c r="V9" s="91" t="str">
        <f>AK22</f>
        <v/>
      </c>
      <c r="W9" s="181" t="str">
        <f>AK23</f>
        <v/>
      </c>
      <c r="X9" s="181" t="str">
        <f>AK24</f>
        <v/>
      </c>
      <c r="Y9" s="91" t="str">
        <f>AK25</f>
        <v/>
      </c>
      <c r="Z9" s="91">
        <f t="shared" si="0"/>
        <v>0</v>
      </c>
      <c r="AA9" s="91" t="str">
        <f>AK26</f>
        <v/>
      </c>
      <c r="AC9" s="21">
        <f>Z9+'Week 9'!AC9</f>
        <v>61</v>
      </c>
      <c r="AG9" s="142" t="str">
        <f t="shared" si="1"/>
        <v/>
      </c>
      <c r="AH9" s="142" t="str">
        <f t="shared" si="1"/>
        <v/>
      </c>
      <c r="AI9" s="142" t="str">
        <f t="shared" si="1"/>
        <v/>
      </c>
      <c r="AJ9" s="142" t="str">
        <f t="shared" si="1"/>
        <v/>
      </c>
      <c r="AK9" s="142" t="str">
        <f t="shared" si="1"/>
        <v/>
      </c>
      <c r="AL9" s="142" t="str">
        <f t="shared" si="1"/>
        <v/>
      </c>
      <c r="AM9" s="142" t="str">
        <f t="shared" si="1"/>
        <v/>
      </c>
      <c r="AN9" s="142" t="str">
        <f t="shared" si="1"/>
        <v/>
      </c>
      <c r="AO9" s="142" t="str">
        <f t="shared" si="1"/>
        <v/>
      </c>
      <c r="AP9" s="142" t="str">
        <f t="shared" si="1"/>
        <v/>
      </c>
      <c r="AQ9" s="142" t="str">
        <f t="shared" si="1"/>
        <v/>
      </c>
      <c r="AR9" s="142" t="str">
        <f t="shared" si="1"/>
        <v/>
      </c>
      <c r="AS9" s="142" t="str">
        <f t="shared" si="1"/>
        <v/>
      </c>
      <c r="AT9" s="142" t="str">
        <f t="shared" si="1"/>
        <v/>
      </c>
      <c r="AU9" s="142" t="str">
        <f t="shared" si="1"/>
        <v/>
      </c>
      <c r="AV9" s="142" t="str">
        <f t="shared" si="1"/>
        <v/>
      </c>
      <c r="AW9" s="142" t="str">
        <f t="shared" si="2"/>
        <v/>
      </c>
      <c r="AX9" s="142" t="str">
        <f t="shared" si="3"/>
        <v/>
      </c>
      <c r="AY9" s="142" t="str">
        <f t="shared" si="4"/>
        <v/>
      </c>
      <c r="AZ9" s="81"/>
      <c r="BA9" s="171"/>
      <c r="BB9" s="157"/>
      <c r="BC9" s="157"/>
      <c r="BD9" s="157"/>
      <c r="BE9" s="157"/>
      <c r="BF9" s="157"/>
      <c r="BG9" s="157"/>
      <c r="BH9" s="157"/>
      <c r="BI9" s="157"/>
      <c r="BJ9" s="171"/>
      <c r="BK9" s="175"/>
      <c r="BL9" s="171"/>
      <c r="BM9" s="157"/>
      <c r="BN9" s="157"/>
      <c r="BO9" s="157"/>
      <c r="BP9" s="171"/>
      <c r="BQ9" s="171"/>
      <c r="BR9" s="171"/>
      <c r="BS9" s="157"/>
      <c r="BT9" s="140"/>
      <c r="BU9" s="139"/>
      <c r="BV9" s="125"/>
      <c r="BW9" s="124"/>
    </row>
    <row r="10" spans="3:75" s="2" customFormat="1" ht="20.25" customHeight="1" thickBot="1" x14ac:dyDescent="0.35">
      <c r="C10" s="70" t="str">
        <f>'GRAND TOTALS'!C7</f>
        <v>Jackie</v>
      </c>
      <c r="D10" s="91" t="str">
        <f>AL5</f>
        <v/>
      </c>
      <c r="E10" s="91" t="str">
        <f>AL6</f>
        <v/>
      </c>
      <c r="F10" s="91" t="str">
        <f>AL7</f>
        <v/>
      </c>
      <c r="G10" s="91" t="str">
        <f>AL8</f>
        <v/>
      </c>
      <c r="H10" s="91" t="str">
        <f>AL9</f>
        <v/>
      </c>
      <c r="I10" s="91"/>
      <c r="J10" s="91" t="str">
        <f>AL10</f>
        <v/>
      </c>
      <c r="K10" s="91" t="str">
        <f>AL11</f>
        <v/>
      </c>
      <c r="L10" s="91" t="str">
        <f>AL12</f>
        <v/>
      </c>
      <c r="M10" s="91" t="str">
        <f>AL13</f>
        <v/>
      </c>
      <c r="N10" s="91" t="str">
        <f>AL14</f>
        <v/>
      </c>
      <c r="O10" s="91" t="str">
        <f>AL15</f>
        <v/>
      </c>
      <c r="P10" s="91" t="str">
        <f>AL16</f>
        <v/>
      </c>
      <c r="Q10" s="91" t="str">
        <f>AL17</f>
        <v/>
      </c>
      <c r="R10" s="91" t="str">
        <f>AL18</f>
        <v/>
      </c>
      <c r="S10" s="91" t="str">
        <f>AL19</f>
        <v/>
      </c>
      <c r="T10" s="91" t="str">
        <f>AL20</f>
        <v/>
      </c>
      <c r="U10" s="91" t="str">
        <f>AL21</f>
        <v/>
      </c>
      <c r="V10" s="91" t="str">
        <f>AL22</f>
        <v/>
      </c>
      <c r="W10" s="181" t="str">
        <f>AL23</f>
        <v/>
      </c>
      <c r="X10" s="181" t="str">
        <f>AL24</f>
        <v/>
      </c>
      <c r="Y10" s="91" t="str">
        <f>AL25</f>
        <v/>
      </c>
      <c r="Z10" s="91">
        <f t="shared" si="0"/>
        <v>0</v>
      </c>
      <c r="AA10" s="91" t="str">
        <f>AL26</f>
        <v/>
      </c>
      <c r="AC10" s="21">
        <f>Z10+'Week 9'!AC10</f>
        <v>55</v>
      </c>
      <c r="AG10" s="142" t="str">
        <f t="shared" si="1"/>
        <v/>
      </c>
      <c r="AH10" s="142" t="str">
        <f t="shared" si="1"/>
        <v/>
      </c>
      <c r="AI10" s="142" t="str">
        <f t="shared" si="1"/>
        <v/>
      </c>
      <c r="AJ10" s="142" t="str">
        <f t="shared" si="1"/>
        <v/>
      </c>
      <c r="AK10" s="142" t="str">
        <f t="shared" si="1"/>
        <v/>
      </c>
      <c r="AL10" s="142" t="str">
        <f t="shared" si="1"/>
        <v/>
      </c>
      <c r="AM10" s="142" t="str">
        <f t="shared" si="1"/>
        <v/>
      </c>
      <c r="AN10" s="142" t="str">
        <f t="shared" si="1"/>
        <v/>
      </c>
      <c r="AO10" s="142" t="str">
        <f t="shared" si="1"/>
        <v/>
      </c>
      <c r="AP10" s="142" t="str">
        <f t="shared" si="1"/>
        <v/>
      </c>
      <c r="AQ10" s="142" t="str">
        <f t="shared" si="1"/>
        <v/>
      </c>
      <c r="AR10" s="142" t="str">
        <f t="shared" si="1"/>
        <v/>
      </c>
      <c r="AS10" s="142" t="str">
        <f t="shared" si="1"/>
        <v/>
      </c>
      <c r="AT10" s="142" t="str">
        <f t="shared" si="1"/>
        <v/>
      </c>
      <c r="AU10" s="142" t="str">
        <f t="shared" si="1"/>
        <v/>
      </c>
      <c r="AV10" s="142" t="str">
        <f t="shared" si="1"/>
        <v/>
      </c>
      <c r="AW10" s="142" t="str">
        <f t="shared" si="2"/>
        <v/>
      </c>
      <c r="AX10" s="142" t="str">
        <f t="shared" si="3"/>
        <v/>
      </c>
      <c r="AY10" s="142" t="str">
        <f t="shared" si="4"/>
        <v/>
      </c>
      <c r="AZ10" s="81"/>
      <c r="BA10" s="171"/>
      <c r="BB10" s="157"/>
      <c r="BC10" s="157"/>
      <c r="BD10" s="157"/>
      <c r="BE10" s="157"/>
      <c r="BF10" s="157"/>
      <c r="BG10" s="157"/>
      <c r="BH10" s="157"/>
      <c r="BI10" s="157"/>
      <c r="BJ10" s="171"/>
      <c r="BK10" s="175"/>
      <c r="BL10" s="171"/>
      <c r="BM10" s="157"/>
      <c r="BN10" s="157"/>
      <c r="BO10" s="157"/>
      <c r="BP10" s="171"/>
      <c r="BQ10" s="171"/>
      <c r="BR10" s="171"/>
      <c r="BS10" s="157"/>
      <c r="BT10" s="140"/>
      <c r="BU10" s="139"/>
      <c r="BV10" s="125"/>
      <c r="BW10" s="124"/>
    </row>
    <row r="11" spans="3:75" s="2" customFormat="1" ht="20.25" customHeight="1" thickBot="1" x14ac:dyDescent="0.35">
      <c r="C11" s="70" t="str">
        <f>'GRAND TOTALS'!C8</f>
        <v>Darla</v>
      </c>
      <c r="D11" s="91" t="str">
        <f>AM5</f>
        <v/>
      </c>
      <c r="E11" s="91" t="str">
        <f>AM6</f>
        <v/>
      </c>
      <c r="F11" s="91" t="str">
        <f>AM7</f>
        <v/>
      </c>
      <c r="G11" s="91" t="str">
        <f>AM8</f>
        <v/>
      </c>
      <c r="H11" s="91" t="str">
        <f>AM9</f>
        <v/>
      </c>
      <c r="I11" s="91"/>
      <c r="J11" s="91" t="str">
        <f>AM10</f>
        <v/>
      </c>
      <c r="K11" s="91" t="str">
        <f>AM11</f>
        <v/>
      </c>
      <c r="L11" s="91" t="str">
        <f>AM12</f>
        <v/>
      </c>
      <c r="M11" s="91" t="str">
        <f>AM13</f>
        <v/>
      </c>
      <c r="N11" s="91" t="str">
        <f>AM14</f>
        <v/>
      </c>
      <c r="O11" s="91" t="str">
        <f>AM15</f>
        <v/>
      </c>
      <c r="P11" s="91" t="str">
        <f>AM16</f>
        <v/>
      </c>
      <c r="Q11" s="91" t="str">
        <f>AM17</f>
        <v/>
      </c>
      <c r="R11" s="91" t="str">
        <f>AM18</f>
        <v/>
      </c>
      <c r="S11" s="91" t="str">
        <f>AM19</f>
        <v/>
      </c>
      <c r="T11" s="91" t="str">
        <f>AM20</f>
        <v/>
      </c>
      <c r="U11" s="91" t="str">
        <f>AM21</f>
        <v/>
      </c>
      <c r="V11" s="91" t="str">
        <f>AM22</f>
        <v/>
      </c>
      <c r="W11" s="181" t="str">
        <f>AM23</f>
        <v/>
      </c>
      <c r="X11" s="181" t="str">
        <f>AM24</f>
        <v/>
      </c>
      <c r="Y11" s="91" t="str">
        <f>AM25</f>
        <v/>
      </c>
      <c r="Z11" s="91">
        <f t="shared" si="0"/>
        <v>0</v>
      </c>
      <c r="AA11" s="91" t="str">
        <f>AM26</f>
        <v/>
      </c>
      <c r="AC11" s="21">
        <f>Z11+'Week 9'!AC11</f>
        <v>64</v>
      </c>
      <c r="AG11" s="142" t="str">
        <f t="shared" si="1"/>
        <v/>
      </c>
      <c r="AH11" s="142" t="str">
        <f t="shared" si="1"/>
        <v/>
      </c>
      <c r="AI11" s="142" t="str">
        <f t="shared" si="1"/>
        <v/>
      </c>
      <c r="AJ11" s="142" t="str">
        <f t="shared" si="1"/>
        <v/>
      </c>
      <c r="AK11" s="142" t="str">
        <f t="shared" si="1"/>
        <v/>
      </c>
      <c r="AL11" s="142" t="str">
        <f t="shared" si="1"/>
        <v/>
      </c>
      <c r="AM11" s="142" t="str">
        <f t="shared" si="1"/>
        <v/>
      </c>
      <c r="AN11" s="142" t="str">
        <f t="shared" si="1"/>
        <v/>
      </c>
      <c r="AO11" s="142" t="str">
        <f t="shared" si="1"/>
        <v/>
      </c>
      <c r="AP11" s="142" t="str">
        <f t="shared" si="1"/>
        <v/>
      </c>
      <c r="AQ11" s="142" t="str">
        <f t="shared" si="1"/>
        <v/>
      </c>
      <c r="AR11" s="142" t="str">
        <f t="shared" si="1"/>
        <v/>
      </c>
      <c r="AS11" s="142" t="str">
        <f t="shared" si="1"/>
        <v/>
      </c>
      <c r="AT11" s="142" t="str">
        <f t="shared" si="1"/>
        <v/>
      </c>
      <c r="AU11" s="142" t="str">
        <f t="shared" si="1"/>
        <v/>
      </c>
      <c r="AV11" s="142" t="str">
        <f t="shared" si="1"/>
        <v/>
      </c>
      <c r="AW11" s="142" t="str">
        <f t="shared" si="2"/>
        <v/>
      </c>
      <c r="AX11" s="142" t="str">
        <f t="shared" si="3"/>
        <v/>
      </c>
      <c r="AY11" s="142" t="str">
        <f t="shared" si="4"/>
        <v/>
      </c>
      <c r="AZ11" s="81"/>
      <c r="BA11" s="171"/>
      <c r="BB11" s="157"/>
      <c r="BC11" s="157"/>
      <c r="BD11" s="157"/>
      <c r="BE11" s="157"/>
      <c r="BF11" s="157"/>
      <c r="BG11" s="157"/>
      <c r="BH11" s="157"/>
      <c r="BI11" s="157"/>
      <c r="BJ11" s="171"/>
      <c r="BK11" s="175"/>
      <c r="BL11" s="171"/>
      <c r="BM11" s="157"/>
      <c r="BN11" s="157"/>
      <c r="BO11" s="157"/>
      <c r="BP11" s="171"/>
      <c r="BQ11" s="171"/>
      <c r="BR11" s="171"/>
      <c r="BS11" s="157"/>
      <c r="BT11" s="140"/>
      <c r="BU11" s="139"/>
      <c r="BV11" s="125"/>
      <c r="BW11" s="124"/>
    </row>
    <row r="12" spans="3:75" s="2" customFormat="1" ht="20.25" customHeight="1" thickBot="1" x14ac:dyDescent="0.35">
      <c r="C12" s="70" t="str">
        <f>'GRAND TOTALS'!C9</f>
        <v>Kieran</v>
      </c>
      <c r="D12" s="91" t="str">
        <f>AN5</f>
        <v/>
      </c>
      <c r="E12" s="91" t="str">
        <f>AN6</f>
        <v/>
      </c>
      <c r="F12" s="91" t="str">
        <f>AN7</f>
        <v/>
      </c>
      <c r="G12" s="91" t="str">
        <f>AN8</f>
        <v/>
      </c>
      <c r="H12" s="91" t="str">
        <f>AN9</f>
        <v/>
      </c>
      <c r="I12" s="91"/>
      <c r="J12" s="91" t="str">
        <f>AN10</f>
        <v/>
      </c>
      <c r="K12" s="91" t="str">
        <f>AN11</f>
        <v/>
      </c>
      <c r="L12" s="91" t="str">
        <f>AN12</f>
        <v/>
      </c>
      <c r="M12" s="91" t="str">
        <f>AN13</f>
        <v/>
      </c>
      <c r="N12" s="91" t="str">
        <f>AN14</f>
        <v/>
      </c>
      <c r="O12" s="91" t="str">
        <f>AN15</f>
        <v/>
      </c>
      <c r="P12" s="91" t="str">
        <f>AN16</f>
        <v/>
      </c>
      <c r="Q12" s="91" t="str">
        <f>AN17</f>
        <v/>
      </c>
      <c r="R12" s="91" t="str">
        <f>AN18</f>
        <v/>
      </c>
      <c r="S12" s="91" t="str">
        <f>AN19</f>
        <v/>
      </c>
      <c r="T12" s="91" t="str">
        <f>AN20</f>
        <v/>
      </c>
      <c r="U12" s="91" t="str">
        <f>AN21</f>
        <v/>
      </c>
      <c r="V12" s="91" t="str">
        <f>AN22</f>
        <v/>
      </c>
      <c r="W12" s="181" t="str">
        <f>AN23</f>
        <v/>
      </c>
      <c r="X12" s="181" t="str">
        <f>AN24</f>
        <v/>
      </c>
      <c r="Y12" s="91" t="str">
        <f>AN25</f>
        <v/>
      </c>
      <c r="Z12" s="91">
        <f t="shared" si="0"/>
        <v>0</v>
      </c>
      <c r="AA12" s="91" t="str">
        <f>AN26</f>
        <v/>
      </c>
      <c r="AC12" s="21">
        <f>Z12+'Week 9'!AC12</f>
        <v>60</v>
      </c>
      <c r="AG12" s="142" t="str">
        <f t="shared" si="1"/>
        <v/>
      </c>
      <c r="AH12" s="142" t="str">
        <f t="shared" si="1"/>
        <v/>
      </c>
      <c r="AI12" s="142" t="str">
        <f t="shared" si="1"/>
        <v/>
      </c>
      <c r="AJ12" s="142" t="str">
        <f t="shared" si="1"/>
        <v/>
      </c>
      <c r="AK12" s="142" t="str">
        <f t="shared" si="1"/>
        <v/>
      </c>
      <c r="AL12" s="142" t="str">
        <f t="shared" si="1"/>
        <v/>
      </c>
      <c r="AM12" s="142" t="str">
        <f t="shared" si="1"/>
        <v/>
      </c>
      <c r="AN12" s="142" t="str">
        <f t="shared" si="1"/>
        <v/>
      </c>
      <c r="AO12" s="142" t="str">
        <f t="shared" si="1"/>
        <v/>
      </c>
      <c r="AP12" s="142" t="str">
        <f t="shared" si="1"/>
        <v/>
      </c>
      <c r="AQ12" s="142" t="str">
        <f t="shared" si="1"/>
        <v/>
      </c>
      <c r="AR12" s="142" t="str">
        <f t="shared" si="1"/>
        <v/>
      </c>
      <c r="AS12" s="142" t="str">
        <f t="shared" si="1"/>
        <v/>
      </c>
      <c r="AT12" s="142" t="str">
        <f t="shared" si="1"/>
        <v/>
      </c>
      <c r="AU12" s="142" t="str">
        <f t="shared" si="1"/>
        <v/>
      </c>
      <c r="AV12" s="142" t="str">
        <f t="shared" si="1"/>
        <v/>
      </c>
      <c r="AW12" s="142" t="str">
        <f t="shared" si="2"/>
        <v/>
      </c>
      <c r="AX12" s="142" t="str">
        <f t="shared" si="3"/>
        <v/>
      </c>
      <c r="AY12" s="142" t="str">
        <f t="shared" si="4"/>
        <v/>
      </c>
      <c r="AZ12" s="81"/>
      <c r="BA12" s="171"/>
      <c r="BB12" s="157"/>
      <c r="BC12" s="157"/>
      <c r="BD12" s="157"/>
      <c r="BE12" s="157"/>
      <c r="BF12" s="157"/>
      <c r="BG12" s="157"/>
      <c r="BH12" s="157"/>
      <c r="BI12" s="157"/>
      <c r="BJ12" s="171"/>
      <c r="BK12" s="175"/>
      <c r="BL12" s="171"/>
      <c r="BM12" s="157"/>
      <c r="BN12" s="157"/>
      <c r="BO12" s="157"/>
      <c r="BP12" s="171"/>
      <c r="BQ12" s="171"/>
      <c r="BR12" s="171"/>
      <c r="BS12" s="157"/>
      <c r="BT12" s="140"/>
      <c r="BU12" s="139"/>
      <c r="BV12" s="125"/>
      <c r="BW12" s="124"/>
    </row>
    <row r="13" spans="3:75" s="2" customFormat="1" ht="20.25" customHeight="1" thickBot="1" x14ac:dyDescent="0.35">
      <c r="C13" s="70" t="str">
        <f>'GRAND TOTALS'!C10</f>
        <v>Kaidan</v>
      </c>
      <c r="D13" s="91" t="str">
        <f>AO5</f>
        <v/>
      </c>
      <c r="E13" s="91" t="str">
        <f>AO6</f>
        <v/>
      </c>
      <c r="F13" s="91" t="str">
        <f>AO7</f>
        <v/>
      </c>
      <c r="G13" s="91" t="str">
        <f>AO8</f>
        <v/>
      </c>
      <c r="H13" s="91" t="str">
        <f>AO9</f>
        <v/>
      </c>
      <c r="I13" s="91"/>
      <c r="J13" s="91" t="str">
        <f>AO10</f>
        <v/>
      </c>
      <c r="K13" s="91" t="str">
        <f>AO11</f>
        <v/>
      </c>
      <c r="L13" s="91" t="str">
        <f>AO12</f>
        <v/>
      </c>
      <c r="M13" s="91" t="str">
        <f>AO13</f>
        <v/>
      </c>
      <c r="N13" s="91" t="str">
        <f>AO14</f>
        <v/>
      </c>
      <c r="O13" s="91" t="str">
        <f>AO15</f>
        <v/>
      </c>
      <c r="P13" s="91" t="str">
        <f>AO16</f>
        <v/>
      </c>
      <c r="Q13" s="91" t="str">
        <f>AO17</f>
        <v/>
      </c>
      <c r="R13" s="91" t="str">
        <f>AO18</f>
        <v/>
      </c>
      <c r="S13" s="91" t="str">
        <f>AO19</f>
        <v/>
      </c>
      <c r="T13" s="91" t="str">
        <f>AO20</f>
        <v/>
      </c>
      <c r="U13" s="91" t="str">
        <f>AO21</f>
        <v/>
      </c>
      <c r="V13" s="91" t="str">
        <f>AO22</f>
        <v/>
      </c>
      <c r="W13" s="181" t="str">
        <f>AO23</f>
        <v/>
      </c>
      <c r="X13" s="181" t="str">
        <f>AO24</f>
        <v/>
      </c>
      <c r="Y13" s="91" t="str">
        <f>AO25</f>
        <v/>
      </c>
      <c r="Z13" s="91">
        <f t="shared" si="0"/>
        <v>0</v>
      </c>
      <c r="AA13" s="91" t="str">
        <f>AO26</f>
        <v/>
      </c>
      <c r="AC13" s="21">
        <f>Z13+'Week 9'!AC13</f>
        <v>69</v>
      </c>
      <c r="AG13" s="142" t="str">
        <f t="shared" si="1"/>
        <v/>
      </c>
      <c r="AH13" s="142" t="str">
        <f t="shared" si="1"/>
        <v/>
      </c>
      <c r="AI13" s="142" t="str">
        <f t="shared" si="1"/>
        <v/>
      </c>
      <c r="AJ13" s="142" t="str">
        <f t="shared" si="1"/>
        <v/>
      </c>
      <c r="AK13" s="142" t="str">
        <f t="shared" si="1"/>
        <v/>
      </c>
      <c r="AL13" s="142" t="str">
        <f t="shared" si="1"/>
        <v/>
      </c>
      <c r="AM13" s="142" t="str">
        <f t="shared" si="1"/>
        <v/>
      </c>
      <c r="AN13" s="142" t="str">
        <f t="shared" si="1"/>
        <v/>
      </c>
      <c r="AO13" s="142" t="str">
        <f t="shared" si="1"/>
        <v/>
      </c>
      <c r="AP13" s="142" t="str">
        <f t="shared" si="1"/>
        <v/>
      </c>
      <c r="AQ13" s="142" t="str">
        <f t="shared" si="1"/>
        <v/>
      </c>
      <c r="AR13" s="142" t="str">
        <f t="shared" si="1"/>
        <v/>
      </c>
      <c r="AS13" s="142" t="str">
        <f t="shared" si="1"/>
        <v/>
      </c>
      <c r="AT13" s="142" t="str">
        <f t="shared" si="1"/>
        <v/>
      </c>
      <c r="AU13" s="142" t="str">
        <f t="shared" si="1"/>
        <v/>
      </c>
      <c r="AV13" s="142" t="str">
        <f t="shared" si="1"/>
        <v/>
      </c>
      <c r="AW13" s="142" t="str">
        <f t="shared" si="2"/>
        <v/>
      </c>
      <c r="AX13" s="142" t="str">
        <f t="shared" si="3"/>
        <v/>
      </c>
      <c r="AY13" s="142" t="str">
        <f t="shared" si="4"/>
        <v/>
      </c>
      <c r="AZ13" s="81"/>
      <c r="BA13" s="171"/>
      <c r="BB13" s="157"/>
      <c r="BC13" s="157"/>
      <c r="BD13" s="157"/>
      <c r="BE13" s="157"/>
      <c r="BF13" s="157"/>
      <c r="BG13" s="157"/>
      <c r="BH13" s="157"/>
      <c r="BI13" s="157"/>
      <c r="BJ13" s="171"/>
      <c r="BK13" s="175"/>
      <c r="BL13" s="171"/>
      <c r="BM13" s="157"/>
      <c r="BN13" s="157"/>
      <c r="BO13" s="157"/>
      <c r="BP13" s="171"/>
      <c r="BQ13" s="171"/>
      <c r="BR13" s="171"/>
      <c r="BS13" s="157"/>
      <c r="BT13" s="140"/>
      <c r="BU13" s="139"/>
      <c r="BV13" s="125"/>
      <c r="BW13" s="124"/>
    </row>
    <row r="14" spans="3:75" s="2" customFormat="1" ht="20.25" customHeight="1" thickBot="1" x14ac:dyDescent="0.35">
      <c r="C14" s="70" t="str">
        <f>'GRAND TOTALS'!C11</f>
        <v>Jim</v>
      </c>
      <c r="D14" s="91" t="str">
        <f>AP5</f>
        <v/>
      </c>
      <c r="E14" s="91" t="str">
        <f>AP6</f>
        <v/>
      </c>
      <c r="F14" s="91" t="str">
        <f>AP7</f>
        <v/>
      </c>
      <c r="G14" s="91" t="str">
        <f>AP8</f>
        <v/>
      </c>
      <c r="H14" s="91" t="str">
        <f>AP9</f>
        <v/>
      </c>
      <c r="I14" s="91"/>
      <c r="J14" s="91" t="str">
        <f>AP10</f>
        <v/>
      </c>
      <c r="K14" s="91" t="str">
        <f>AP11</f>
        <v/>
      </c>
      <c r="L14" s="91" t="str">
        <f>AP12</f>
        <v/>
      </c>
      <c r="M14" s="91" t="str">
        <f>AP13</f>
        <v/>
      </c>
      <c r="N14" s="91" t="str">
        <f>AP14</f>
        <v/>
      </c>
      <c r="O14" s="91" t="str">
        <f>AP15</f>
        <v/>
      </c>
      <c r="P14" s="91" t="str">
        <f>AP16</f>
        <v/>
      </c>
      <c r="Q14" s="91" t="str">
        <f>AP17</f>
        <v/>
      </c>
      <c r="R14" s="91" t="str">
        <f>AP18</f>
        <v/>
      </c>
      <c r="S14" s="91" t="str">
        <f>AP19</f>
        <v/>
      </c>
      <c r="T14" s="91" t="str">
        <f>AP20</f>
        <v/>
      </c>
      <c r="U14" s="91" t="str">
        <f>AP21</f>
        <v/>
      </c>
      <c r="V14" s="91" t="str">
        <f>AP22</f>
        <v/>
      </c>
      <c r="W14" s="181" t="str">
        <f>AP23</f>
        <v/>
      </c>
      <c r="X14" s="181" t="str">
        <f>AP24</f>
        <v/>
      </c>
      <c r="Y14" s="91" t="str">
        <f>AP25</f>
        <v/>
      </c>
      <c r="Z14" s="91">
        <f t="shared" si="0"/>
        <v>0</v>
      </c>
      <c r="AA14" s="91" t="str">
        <f>AP26</f>
        <v/>
      </c>
      <c r="AC14" s="21">
        <f>Z14+'Week 9'!AC14</f>
        <v>69</v>
      </c>
      <c r="AG14" s="142" t="str">
        <f t="shared" si="1"/>
        <v/>
      </c>
      <c r="AH14" s="142" t="str">
        <f t="shared" si="1"/>
        <v/>
      </c>
      <c r="AI14" s="142" t="str">
        <f t="shared" si="1"/>
        <v/>
      </c>
      <c r="AJ14" s="142" t="str">
        <f t="shared" si="1"/>
        <v/>
      </c>
      <c r="AK14" s="142" t="str">
        <f t="shared" si="1"/>
        <v/>
      </c>
      <c r="AL14" s="142" t="str">
        <f t="shared" si="1"/>
        <v/>
      </c>
      <c r="AM14" s="142" t="str">
        <f t="shared" si="1"/>
        <v/>
      </c>
      <c r="AN14" s="142" t="str">
        <f t="shared" si="1"/>
        <v/>
      </c>
      <c r="AO14" s="142" t="str">
        <f t="shared" si="1"/>
        <v/>
      </c>
      <c r="AP14" s="142" t="str">
        <f t="shared" si="1"/>
        <v/>
      </c>
      <c r="AQ14" s="142" t="str">
        <f t="shared" si="1"/>
        <v/>
      </c>
      <c r="AR14" s="142" t="str">
        <f t="shared" si="1"/>
        <v/>
      </c>
      <c r="AS14" s="142" t="str">
        <f t="shared" si="1"/>
        <v/>
      </c>
      <c r="AT14" s="142" t="str">
        <f t="shared" si="1"/>
        <v/>
      </c>
      <c r="AU14" s="142" t="str">
        <f t="shared" si="1"/>
        <v/>
      </c>
      <c r="AV14" s="142" t="str">
        <f t="shared" si="1"/>
        <v/>
      </c>
      <c r="AW14" s="142" t="str">
        <f t="shared" si="2"/>
        <v/>
      </c>
      <c r="AX14" s="142" t="str">
        <f t="shared" si="3"/>
        <v/>
      </c>
      <c r="AY14" s="142" t="str">
        <f t="shared" si="4"/>
        <v/>
      </c>
      <c r="AZ14" s="81"/>
      <c r="BA14" s="171"/>
      <c r="BB14" s="157"/>
      <c r="BC14" s="157"/>
      <c r="BD14" s="157"/>
      <c r="BE14" s="157"/>
      <c r="BF14" s="157"/>
      <c r="BG14" s="157"/>
      <c r="BH14" s="157"/>
      <c r="BI14" s="157"/>
      <c r="BJ14" s="171"/>
      <c r="BK14" s="175"/>
      <c r="BL14" s="171"/>
      <c r="BM14" s="157"/>
      <c r="BN14" s="157"/>
      <c r="BO14" s="157"/>
      <c r="BP14" s="171"/>
      <c r="BQ14" s="171"/>
      <c r="BR14" s="171"/>
      <c r="BS14" s="157"/>
      <c r="BT14" s="140"/>
      <c r="BU14" s="139"/>
      <c r="BV14" s="125"/>
      <c r="BW14" s="124"/>
    </row>
    <row r="15" spans="3:75" s="2" customFormat="1" ht="20.25" customHeight="1" thickBot="1" x14ac:dyDescent="0.35">
      <c r="C15" s="70" t="str">
        <f>'GRAND TOTALS'!C12</f>
        <v>Lisa</v>
      </c>
      <c r="D15" s="91" t="str">
        <f>AQ5</f>
        <v/>
      </c>
      <c r="E15" s="91" t="str">
        <f>AQ6</f>
        <v/>
      </c>
      <c r="F15" s="91" t="str">
        <f>AQ7</f>
        <v/>
      </c>
      <c r="G15" s="91" t="str">
        <f>AQ8</f>
        <v/>
      </c>
      <c r="H15" s="91" t="str">
        <f>AQ9</f>
        <v/>
      </c>
      <c r="I15" s="91"/>
      <c r="J15" s="91" t="str">
        <f>AQ10</f>
        <v/>
      </c>
      <c r="K15" s="91" t="str">
        <f>AQ11</f>
        <v/>
      </c>
      <c r="L15" s="91" t="str">
        <f>AQ12</f>
        <v/>
      </c>
      <c r="M15" s="91" t="str">
        <f>AQ13</f>
        <v/>
      </c>
      <c r="N15" s="91" t="str">
        <f>AQ14</f>
        <v/>
      </c>
      <c r="O15" s="91" t="str">
        <f>AQ15</f>
        <v/>
      </c>
      <c r="P15" s="91" t="str">
        <f>AQ16</f>
        <v/>
      </c>
      <c r="Q15" s="91" t="str">
        <f>AQ17</f>
        <v/>
      </c>
      <c r="R15" s="91" t="str">
        <f>AQ18</f>
        <v/>
      </c>
      <c r="S15" s="91" t="str">
        <f>AQ19</f>
        <v/>
      </c>
      <c r="T15" s="91" t="str">
        <f>AQ20</f>
        <v/>
      </c>
      <c r="U15" s="91" t="str">
        <f>AQ21</f>
        <v/>
      </c>
      <c r="V15" s="91" t="str">
        <f>AQ22</f>
        <v/>
      </c>
      <c r="W15" s="181" t="str">
        <f>AQ23</f>
        <v/>
      </c>
      <c r="X15" s="181" t="str">
        <f>AQ24</f>
        <v/>
      </c>
      <c r="Y15" s="91" t="str">
        <f>AQ25</f>
        <v/>
      </c>
      <c r="Z15" s="91">
        <f t="shared" si="0"/>
        <v>0</v>
      </c>
      <c r="AA15" s="91" t="str">
        <f>AQ26</f>
        <v/>
      </c>
      <c r="AC15" s="21">
        <f>Z15+'Week 9'!AC15</f>
        <v>65</v>
      </c>
      <c r="AG15" s="142" t="str">
        <f t="shared" si="1"/>
        <v/>
      </c>
      <c r="AH15" s="142" t="str">
        <f t="shared" si="1"/>
        <v/>
      </c>
      <c r="AI15" s="142" t="str">
        <f t="shared" si="1"/>
        <v/>
      </c>
      <c r="AJ15" s="142" t="str">
        <f t="shared" si="1"/>
        <v/>
      </c>
      <c r="AK15" s="142" t="str">
        <f t="shared" si="1"/>
        <v/>
      </c>
      <c r="AL15" s="142" t="str">
        <f t="shared" si="1"/>
        <v/>
      </c>
      <c r="AM15" s="142" t="str">
        <f t="shared" si="1"/>
        <v/>
      </c>
      <c r="AN15" s="142" t="str">
        <f t="shared" si="1"/>
        <v/>
      </c>
      <c r="AO15" s="142" t="str">
        <f t="shared" si="1"/>
        <v/>
      </c>
      <c r="AP15" s="142" t="str">
        <f t="shared" si="1"/>
        <v/>
      </c>
      <c r="AQ15" s="142" t="str">
        <f t="shared" si="1"/>
        <v/>
      </c>
      <c r="AR15" s="142" t="str">
        <f t="shared" si="1"/>
        <v/>
      </c>
      <c r="AS15" s="142" t="str">
        <f t="shared" si="1"/>
        <v/>
      </c>
      <c r="AT15" s="142" t="str">
        <f t="shared" si="1"/>
        <v/>
      </c>
      <c r="AU15" s="142" t="str">
        <f t="shared" si="1"/>
        <v/>
      </c>
      <c r="AV15" s="142" t="str">
        <f t="shared" si="1"/>
        <v/>
      </c>
      <c r="AW15" s="142" t="str">
        <f t="shared" si="2"/>
        <v/>
      </c>
      <c r="AX15" s="142" t="str">
        <f t="shared" si="3"/>
        <v/>
      </c>
      <c r="AY15" s="142" t="str">
        <f t="shared" si="4"/>
        <v/>
      </c>
      <c r="AZ15" s="81"/>
      <c r="BA15" s="171"/>
      <c r="BB15" s="157"/>
      <c r="BC15" s="157"/>
      <c r="BD15" s="157"/>
      <c r="BE15" s="157"/>
      <c r="BF15" s="157"/>
      <c r="BG15" s="157"/>
      <c r="BH15" s="157"/>
      <c r="BI15" s="157"/>
      <c r="BJ15" s="171"/>
      <c r="BK15" s="175"/>
      <c r="BL15" s="171"/>
      <c r="BM15" s="157"/>
      <c r="BN15" s="157"/>
      <c r="BO15" s="157"/>
      <c r="BP15" s="171"/>
      <c r="BQ15" s="171"/>
      <c r="BR15" s="171"/>
      <c r="BS15" s="157"/>
      <c r="BT15" s="140"/>
      <c r="BU15" s="139"/>
      <c r="BV15" s="125"/>
      <c r="BW15" s="124"/>
    </row>
    <row r="16" spans="3:75" s="2" customFormat="1" ht="20.25" customHeight="1" thickBot="1" x14ac:dyDescent="0.35">
      <c r="C16" s="70" t="str">
        <f>'GRAND TOTALS'!C13</f>
        <v>Stuart</v>
      </c>
      <c r="D16" s="91" t="str">
        <f>AR5</f>
        <v/>
      </c>
      <c r="E16" s="91" t="str">
        <f>AR6</f>
        <v/>
      </c>
      <c r="F16" s="91" t="str">
        <f>AR7</f>
        <v/>
      </c>
      <c r="G16" s="91" t="str">
        <f>AR8</f>
        <v/>
      </c>
      <c r="H16" s="91" t="str">
        <f>AR9</f>
        <v/>
      </c>
      <c r="I16" s="91"/>
      <c r="J16" s="91" t="str">
        <f>AR10</f>
        <v/>
      </c>
      <c r="K16" s="91" t="str">
        <f>AR11</f>
        <v/>
      </c>
      <c r="L16" s="91" t="str">
        <f>AR12</f>
        <v/>
      </c>
      <c r="M16" s="91" t="str">
        <f>AR13</f>
        <v/>
      </c>
      <c r="N16" s="91" t="str">
        <f>AR14</f>
        <v/>
      </c>
      <c r="O16" s="91" t="str">
        <f>AR15</f>
        <v/>
      </c>
      <c r="P16" s="91" t="str">
        <f>AR16</f>
        <v/>
      </c>
      <c r="Q16" s="91" t="str">
        <f>AR17</f>
        <v/>
      </c>
      <c r="R16" s="91" t="str">
        <f>AR18</f>
        <v/>
      </c>
      <c r="S16" s="91" t="str">
        <f>AR19</f>
        <v/>
      </c>
      <c r="T16" s="91" t="str">
        <f>AR20</f>
        <v/>
      </c>
      <c r="U16" s="91" t="str">
        <f>AR21</f>
        <v/>
      </c>
      <c r="V16" s="91" t="str">
        <f>AR22</f>
        <v/>
      </c>
      <c r="W16" s="181" t="str">
        <f>AR23</f>
        <v/>
      </c>
      <c r="X16" s="181" t="str">
        <f>AR24</f>
        <v/>
      </c>
      <c r="Y16" s="91" t="str">
        <f>AR25</f>
        <v/>
      </c>
      <c r="Z16" s="91">
        <f t="shared" si="0"/>
        <v>0</v>
      </c>
      <c r="AA16" s="91" t="str">
        <f>AR26</f>
        <v/>
      </c>
      <c r="AC16" s="21">
        <f>Z16+'Week 9'!AC16</f>
        <v>60</v>
      </c>
      <c r="AG16" s="142" t="str">
        <f t="shared" si="1"/>
        <v/>
      </c>
      <c r="AH16" s="142" t="str">
        <f t="shared" si="1"/>
        <v/>
      </c>
      <c r="AI16" s="142" t="str">
        <f t="shared" si="1"/>
        <v/>
      </c>
      <c r="AJ16" s="142" t="str">
        <f t="shared" si="1"/>
        <v/>
      </c>
      <c r="AK16" s="142" t="str">
        <f t="shared" si="1"/>
        <v/>
      </c>
      <c r="AL16" s="142" t="str">
        <f t="shared" si="1"/>
        <v/>
      </c>
      <c r="AM16" s="142" t="str">
        <f t="shared" si="1"/>
        <v/>
      </c>
      <c r="AN16" s="142" t="str">
        <f t="shared" si="1"/>
        <v/>
      </c>
      <c r="AO16" s="142" t="str">
        <f t="shared" si="1"/>
        <v/>
      </c>
      <c r="AP16" s="142" t="str">
        <f t="shared" si="1"/>
        <v/>
      </c>
      <c r="AQ16" s="142" t="str">
        <f t="shared" si="1"/>
        <v/>
      </c>
      <c r="AR16" s="142" t="str">
        <f t="shared" si="1"/>
        <v/>
      </c>
      <c r="AS16" s="142" t="str">
        <f t="shared" si="1"/>
        <v/>
      </c>
      <c r="AT16" s="142" t="str">
        <f t="shared" si="1"/>
        <v/>
      </c>
      <c r="AU16" s="142" t="str">
        <f t="shared" si="1"/>
        <v/>
      </c>
      <c r="AV16" s="142" t="str">
        <f t="shared" si="1"/>
        <v/>
      </c>
      <c r="AW16" s="142" t="str">
        <f t="shared" si="2"/>
        <v/>
      </c>
      <c r="AX16" s="142" t="str">
        <f t="shared" si="3"/>
        <v/>
      </c>
      <c r="AY16" s="142" t="str">
        <f t="shared" si="4"/>
        <v/>
      </c>
      <c r="AZ16" s="81"/>
      <c r="BA16" s="171"/>
      <c r="BB16" s="157"/>
      <c r="BC16" s="157"/>
      <c r="BD16" s="157"/>
      <c r="BE16" s="157"/>
      <c r="BF16" s="157"/>
      <c r="BG16" s="157"/>
      <c r="BH16" s="157"/>
      <c r="BI16" s="157"/>
      <c r="BJ16" s="171"/>
      <c r="BK16" s="175"/>
      <c r="BL16" s="171"/>
      <c r="BM16" s="157"/>
      <c r="BN16" s="157"/>
      <c r="BO16" s="157"/>
      <c r="BP16" s="171"/>
      <c r="BQ16" s="171"/>
      <c r="BR16" s="171"/>
      <c r="BS16" s="157"/>
      <c r="BT16" s="140"/>
      <c r="BU16" s="139"/>
      <c r="BV16" s="125"/>
      <c r="BW16" s="124"/>
    </row>
    <row r="17" spans="3:75" s="2" customFormat="1" ht="20.25" customHeight="1" thickBot="1" x14ac:dyDescent="0.35">
      <c r="C17" s="70" t="str">
        <f>'GRAND TOTALS'!C14</f>
        <v>Debbie</v>
      </c>
      <c r="D17" s="91" t="str">
        <f>AS5</f>
        <v/>
      </c>
      <c r="E17" s="91" t="str">
        <f>AS6</f>
        <v/>
      </c>
      <c r="F17" s="91" t="str">
        <f>AS7</f>
        <v/>
      </c>
      <c r="G17" s="91" t="str">
        <f>AS8</f>
        <v/>
      </c>
      <c r="H17" s="91" t="str">
        <f>AS9</f>
        <v/>
      </c>
      <c r="I17" s="91"/>
      <c r="J17" s="91" t="str">
        <f>AS10</f>
        <v/>
      </c>
      <c r="K17" s="91" t="str">
        <f>AS11</f>
        <v/>
      </c>
      <c r="L17" s="91" t="str">
        <f>AS12</f>
        <v/>
      </c>
      <c r="M17" s="91" t="str">
        <f>AS13</f>
        <v/>
      </c>
      <c r="N17" s="91" t="str">
        <f>AS14</f>
        <v/>
      </c>
      <c r="O17" s="91" t="str">
        <f>AS15</f>
        <v/>
      </c>
      <c r="P17" s="91" t="str">
        <f>AS16</f>
        <v/>
      </c>
      <c r="Q17" s="91" t="str">
        <f>AS17</f>
        <v/>
      </c>
      <c r="R17" s="91" t="str">
        <f>AS18</f>
        <v/>
      </c>
      <c r="S17" s="91" t="str">
        <f>AS19</f>
        <v/>
      </c>
      <c r="T17" s="91" t="str">
        <f>AS20</f>
        <v/>
      </c>
      <c r="U17" s="91" t="str">
        <f>AS21</f>
        <v/>
      </c>
      <c r="V17" s="91" t="str">
        <f>AS22</f>
        <v/>
      </c>
      <c r="W17" s="181" t="str">
        <f>AS23</f>
        <v/>
      </c>
      <c r="X17" s="181" t="str">
        <f>AS24</f>
        <v/>
      </c>
      <c r="Y17" s="91" t="str">
        <f>AS25</f>
        <v/>
      </c>
      <c r="Z17" s="91">
        <f t="shared" si="0"/>
        <v>0</v>
      </c>
      <c r="AA17" s="91" t="str">
        <f>AS26</f>
        <v/>
      </c>
      <c r="AC17" s="21">
        <f>Z17+'Week 9'!AC17</f>
        <v>69</v>
      </c>
      <c r="AG17" s="142" t="str">
        <f t="shared" si="1"/>
        <v/>
      </c>
      <c r="AH17" s="142" t="str">
        <f t="shared" si="1"/>
        <v/>
      </c>
      <c r="AI17" s="142" t="str">
        <f t="shared" si="1"/>
        <v/>
      </c>
      <c r="AJ17" s="142" t="str">
        <f t="shared" si="1"/>
        <v/>
      </c>
      <c r="AK17" s="142" t="str">
        <f t="shared" si="1"/>
        <v/>
      </c>
      <c r="AL17" s="142" t="str">
        <f t="shared" si="1"/>
        <v/>
      </c>
      <c r="AM17" s="142" t="str">
        <f t="shared" si="1"/>
        <v/>
      </c>
      <c r="AN17" s="142" t="str">
        <f t="shared" si="1"/>
        <v/>
      </c>
      <c r="AO17" s="142" t="str">
        <f t="shared" si="1"/>
        <v/>
      </c>
      <c r="AP17" s="142" t="str">
        <f t="shared" si="1"/>
        <v/>
      </c>
      <c r="AQ17" s="142" t="str">
        <f t="shared" si="1"/>
        <v/>
      </c>
      <c r="AR17" s="142" t="str">
        <f t="shared" si="1"/>
        <v/>
      </c>
      <c r="AS17" s="142" t="str">
        <f t="shared" si="1"/>
        <v/>
      </c>
      <c r="AT17" s="142" t="str">
        <f t="shared" si="1"/>
        <v/>
      </c>
      <c r="AU17" s="142" t="str">
        <f t="shared" si="1"/>
        <v/>
      </c>
      <c r="AV17" s="142" t="str">
        <f t="shared" si="1"/>
        <v/>
      </c>
      <c r="AW17" s="142" t="str">
        <f t="shared" si="2"/>
        <v/>
      </c>
      <c r="AX17" s="142" t="str">
        <f t="shared" si="3"/>
        <v/>
      </c>
      <c r="AY17" s="142" t="str">
        <f t="shared" si="4"/>
        <v/>
      </c>
      <c r="AZ17" s="81"/>
      <c r="BA17" s="171"/>
      <c r="BB17" s="157"/>
      <c r="BC17" s="157"/>
      <c r="BD17" s="157"/>
      <c r="BE17" s="157"/>
      <c r="BF17" s="157"/>
      <c r="BG17" s="157"/>
      <c r="BH17" s="157"/>
      <c r="BI17" s="157"/>
      <c r="BJ17" s="171"/>
      <c r="BK17" s="175"/>
      <c r="BL17" s="171"/>
      <c r="BM17" s="157"/>
      <c r="BN17" s="157"/>
      <c r="BO17" s="157"/>
      <c r="BP17" s="171"/>
      <c r="BQ17" s="171"/>
      <c r="BR17" s="171"/>
      <c r="BS17" s="157"/>
      <c r="BT17" s="140"/>
      <c r="BU17" s="139"/>
      <c r="BV17" s="125"/>
      <c r="BW17" s="124"/>
    </row>
    <row r="18" spans="3:75" s="2" customFormat="1" ht="20.25" customHeight="1" thickBot="1" x14ac:dyDescent="0.35">
      <c r="C18" s="70" t="str">
        <f>'GRAND TOTALS'!C15</f>
        <v>Scott</v>
      </c>
      <c r="D18" s="91" t="str">
        <f>AT5</f>
        <v/>
      </c>
      <c r="E18" s="91" t="str">
        <f>AT6</f>
        <v/>
      </c>
      <c r="F18" s="91" t="str">
        <f>AT7</f>
        <v/>
      </c>
      <c r="G18" s="91" t="str">
        <f>AT8</f>
        <v/>
      </c>
      <c r="H18" s="91" t="str">
        <f>AT9</f>
        <v/>
      </c>
      <c r="I18" s="91"/>
      <c r="J18" s="91" t="str">
        <f>AT10</f>
        <v/>
      </c>
      <c r="K18" s="91" t="str">
        <f>AT11</f>
        <v/>
      </c>
      <c r="L18" s="91" t="str">
        <f>AT12</f>
        <v/>
      </c>
      <c r="M18" s="91" t="str">
        <f>AT13</f>
        <v/>
      </c>
      <c r="N18" s="91" t="str">
        <f>AT14</f>
        <v/>
      </c>
      <c r="O18" s="91" t="str">
        <f>AT15</f>
        <v/>
      </c>
      <c r="P18" s="91" t="str">
        <f>AT16</f>
        <v/>
      </c>
      <c r="Q18" s="91" t="str">
        <f>AT17</f>
        <v/>
      </c>
      <c r="R18" s="91" t="str">
        <f>AT18</f>
        <v/>
      </c>
      <c r="S18" s="91" t="str">
        <f>AT19</f>
        <v/>
      </c>
      <c r="T18" s="91" t="str">
        <f>AT20</f>
        <v/>
      </c>
      <c r="U18" s="91" t="str">
        <f>AT21</f>
        <v/>
      </c>
      <c r="V18" s="91" t="str">
        <f>AT22</f>
        <v/>
      </c>
      <c r="W18" s="181" t="str">
        <f>AT23</f>
        <v/>
      </c>
      <c r="X18" s="181" t="str">
        <f>AT24</f>
        <v/>
      </c>
      <c r="Y18" s="91" t="str">
        <f>AT25</f>
        <v/>
      </c>
      <c r="Z18" s="91">
        <f t="shared" si="0"/>
        <v>0</v>
      </c>
      <c r="AA18" s="91" t="str">
        <f>AT26</f>
        <v/>
      </c>
      <c r="AC18" s="21">
        <f>Z18+'Week 9'!AC18</f>
        <v>69</v>
      </c>
      <c r="AG18" s="142" t="str">
        <f t="shared" si="1"/>
        <v/>
      </c>
      <c r="AH18" s="142" t="str">
        <f t="shared" si="1"/>
        <v/>
      </c>
      <c r="AI18" s="142" t="str">
        <f t="shared" si="1"/>
        <v/>
      </c>
      <c r="AJ18" s="142" t="str">
        <f t="shared" si="1"/>
        <v/>
      </c>
      <c r="AK18" s="142" t="str">
        <f t="shared" si="1"/>
        <v/>
      </c>
      <c r="AL18" s="142" t="str">
        <f t="shared" si="1"/>
        <v/>
      </c>
      <c r="AM18" s="142" t="str">
        <f t="shared" si="1"/>
        <v/>
      </c>
      <c r="AN18" s="142" t="str">
        <f t="shared" si="1"/>
        <v/>
      </c>
      <c r="AO18" s="142" t="str">
        <f t="shared" si="1"/>
        <v/>
      </c>
      <c r="AP18" s="142" t="str">
        <f t="shared" si="1"/>
        <v/>
      </c>
      <c r="AQ18" s="142" t="str">
        <f t="shared" si="1"/>
        <v/>
      </c>
      <c r="AR18" s="142" t="str">
        <f t="shared" si="1"/>
        <v/>
      </c>
      <c r="AS18" s="142" t="str">
        <f t="shared" si="1"/>
        <v/>
      </c>
      <c r="AT18" s="142" t="str">
        <f t="shared" si="1"/>
        <v/>
      </c>
      <c r="AU18" s="142" t="str">
        <f t="shared" si="1"/>
        <v/>
      </c>
      <c r="AV18" s="142" t="str">
        <f t="shared" si="1"/>
        <v/>
      </c>
      <c r="AW18" s="142" t="str">
        <f t="shared" si="2"/>
        <v/>
      </c>
      <c r="AX18" s="142" t="str">
        <f t="shared" si="3"/>
        <v/>
      </c>
      <c r="AY18" s="142" t="str">
        <f t="shared" si="4"/>
        <v/>
      </c>
      <c r="AZ18" s="81"/>
      <c r="BA18" s="171"/>
      <c r="BB18" s="157"/>
      <c r="BC18" s="157"/>
      <c r="BD18" s="157"/>
      <c r="BE18" s="157"/>
      <c r="BF18" s="157"/>
      <c r="BG18" s="157"/>
      <c r="BH18" s="157"/>
      <c r="BI18" s="157"/>
      <c r="BJ18" s="171"/>
      <c r="BK18" s="175"/>
      <c r="BL18" s="171"/>
      <c r="BM18" s="157"/>
      <c r="BN18" s="157"/>
      <c r="BO18" s="157"/>
      <c r="BP18" s="171"/>
      <c r="BQ18" s="171"/>
      <c r="BR18" s="171"/>
      <c r="BS18" s="157"/>
      <c r="BT18" s="140"/>
      <c r="BU18" s="139"/>
      <c r="BV18" s="125"/>
      <c r="BW18" s="124"/>
    </row>
    <row r="19" spans="3:75" s="2" customFormat="1" ht="20.25" customHeight="1" thickBot="1" x14ac:dyDescent="0.35">
      <c r="C19" s="70" t="str">
        <f>'GRAND TOTALS'!C16</f>
        <v>Michelle</v>
      </c>
      <c r="D19" s="91" t="str">
        <f>AU5</f>
        <v/>
      </c>
      <c r="E19" s="91" t="str">
        <f>AU6</f>
        <v/>
      </c>
      <c r="F19" s="91" t="str">
        <f>AU7</f>
        <v/>
      </c>
      <c r="G19" s="91" t="str">
        <f>AU8</f>
        <v/>
      </c>
      <c r="H19" s="91" t="str">
        <f>AU9</f>
        <v/>
      </c>
      <c r="I19" s="91"/>
      <c r="J19" s="91" t="str">
        <f>AU10</f>
        <v/>
      </c>
      <c r="K19" s="91" t="str">
        <f>AU11</f>
        <v/>
      </c>
      <c r="L19" s="91" t="str">
        <f>AU12</f>
        <v/>
      </c>
      <c r="M19" s="91" t="str">
        <f>AU13</f>
        <v/>
      </c>
      <c r="N19" s="91" t="str">
        <f>AU14</f>
        <v/>
      </c>
      <c r="O19" s="91" t="str">
        <f>AU15</f>
        <v/>
      </c>
      <c r="P19" s="91" t="str">
        <f>AU16</f>
        <v/>
      </c>
      <c r="Q19" s="91" t="str">
        <f>AU17</f>
        <v/>
      </c>
      <c r="R19" s="91" t="str">
        <f>AU18</f>
        <v/>
      </c>
      <c r="S19" s="91" t="str">
        <f>AU19</f>
        <v/>
      </c>
      <c r="T19" s="91" t="str">
        <f>AU20</f>
        <v/>
      </c>
      <c r="U19" s="91" t="str">
        <f>AU21</f>
        <v/>
      </c>
      <c r="V19" s="91" t="str">
        <f>AU22</f>
        <v/>
      </c>
      <c r="W19" s="181" t="str">
        <f>AU23</f>
        <v/>
      </c>
      <c r="X19" s="181" t="str">
        <f>AU24</f>
        <v/>
      </c>
      <c r="Y19" s="91" t="str">
        <f>AU25</f>
        <v/>
      </c>
      <c r="Z19" s="91">
        <f t="shared" si="0"/>
        <v>0</v>
      </c>
      <c r="AA19" s="91" t="str">
        <f>AU26</f>
        <v/>
      </c>
      <c r="AC19" s="21">
        <f>Z19+'Week 9'!AC19</f>
        <v>48</v>
      </c>
      <c r="AG19" s="142" t="str">
        <f t="shared" si="1"/>
        <v/>
      </c>
      <c r="AH19" s="142" t="str">
        <f t="shared" si="1"/>
        <v/>
      </c>
      <c r="AI19" s="142" t="str">
        <f t="shared" si="1"/>
        <v/>
      </c>
      <c r="AJ19" s="142" t="str">
        <f t="shared" si="1"/>
        <v/>
      </c>
      <c r="AK19" s="142" t="str">
        <f t="shared" si="1"/>
        <v/>
      </c>
      <c r="AL19" s="142" t="str">
        <f t="shared" si="1"/>
        <v/>
      </c>
      <c r="AM19" s="142" t="str">
        <f t="shared" si="1"/>
        <v/>
      </c>
      <c r="AN19" s="142" t="str">
        <f t="shared" si="1"/>
        <v/>
      </c>
      <c r="AO19" s="142" t="str">
        <f t="shared" si="1"/>
        <v/>
      </c>
      <c r="AP19" s="142" t="str">
        <f t="shared" si="1"/>
        <v/>
      </c>
      <c r="AQ19" s="142" t="str">
        <f t="shared" si="1"/>
        <v/>
      </c>
      <c r="AR19" s="142" t="str">
        <f t="shared" si="1"/>
        <v/>
      </c>
      <c r="AS19" s="142" t="str">
        <f t="shared" si="1"/>
        <v/>
      </c>
      <c r="AT19" s="142" t="str">
        <f t="shared" si="1"/>
        <v/>
      </c>
      <c r="AU19" s="142" t="str">
        <f t="shared" si="1"/>
        <v/>
      </c>
      <c r="AV19" s="142" t="str">
        <f t="shared" si="1"/>
        <v/>
      </c>
      <c r="AW19" s="142" t="str">
        <f t="shared" si="2"/>
        <v/>
      </c>
      <c r="AX19" s="142" t="str">
        <f t="shared" si="3"/>
        <v/>
      </c>
      <c r="AY19" s="142" t="str">
        <f t="shared" si="4"/>
        <v/>
      </c>
      <c r="AZ19" s="81"/>
      <c r="BA19" s="171"/>
      <c r="BB19" s="157"/>
      <c r="BC19" s="157"/>
      <c r="BD19" s="157"/>
      <c r="BE19" s="157"/>
      <c r="BF19" s="157"/>
      <c r="BG19" s="157"/>
      <c r="BH19" s="157"/>
      <c r="BI19" s="157"/>
      <c r="BJ19" s="171"/>
      <c r="BK19" s="175"/>
      <c r="BL19" s="171"/>
      <c r="BM19" s="157"/>
      <c r="BN19" s="157"/>
      <c r="BO19" s="157"/>
      <c r="BP19" s="171"/>
      <c r="BQ19" s="171"/>
      <c r="BR19" s="171"/>
      <c r="BS19" s="157"/>
      <c r="BT19" s="140"/>
      <c r="BU19" s="139"/>
      <c r="BV19" s="126"/>
      <c r="BW19" s="124"/>
    </row>
    <row r="20" spans="3:75" s="2" customFormat="1" ht="20.25" customHeight="1" thickBot="1" x14ac:dyDescent="0.35">
      <c r="C20" s="70" t="str">
        <f>'GRAND TOTALS'!C17</f>
        <v>Teri</v>
      </c>
      <c r="D20" s="91" t="str">
        <f>AV5</f>
        <v/>
      </c>
      <c r="E20" s="91" t="str">
        <f>AV6</f>
        <v/>
      </c>
      <c r="F20" s="91" t="str">
        <f>AV7</f>
        <v/>
      </c>
      <c r="G20" s="91" t="str">
        <f>AV8</f>
        <v/>
      </c>
      <c r="H20" s="91" t="str">
        <f>AV9</f>
        <v/>
      </c>
      <c r="I20" s="91"/>
      <c r="J20" s="91" t="str">
        <f>AV10</f>
        <v/>
      </c>
      <c r="K20" s="91" t="str">
        <f>AV11</f>
        <v/>
      </c>
      <c r="L20" s="91" t="str">
        <f>AV12</f>
        <v/>
      </c>
      <c r="M20" s="91" t="str">
        <f>AV13</f>
        <v/>
      </c>
      <c r="N20" s="91" t="str">
        <f>AV14</f>
        <v/>
      </c>
      <c r="O20" s="91" t="str">
        <f>AV15</f>
        <v/>
      </c>
      <c r="P20" s="91" t="str">
        <f>AV16</f>
        <v/>
      </c>
      <c r="Q20" s="91" t="str">
        <f>AV17</f>
        <v/>
      </c>
      <c r="R20" s="91" t="str">
        <f>AV18</f>
        <v/>
      </c>
      <c r="S20" s="91" t="str">
        <f>AV19</f>
        <v/>
      </c>
      <c r="T20" s="91" t="str">
        <f>AV20</f>
        <v/>
      </c>
      <c r="U20" s="91" t="str">
        <f>AV21</f>
        <v/>
      </c>
      <c r="V20" s="91" t="str">
        <f>AV22</f>
        <v/>
      </c>
      <c r="W20" s="181" t="str">
        <f>AV23</f>
        <v/>
      </c>
      <c r="X20" s="181" t="str">
        <f>AV24</f>
        <v/>
      </c>
      <c r="Y20" s="91" t="str">
        <f>AV25</f>
        <v/>
      </c>
      <c r="Z20" s="91">
        <f t="shared" si="0"/>
        <v>0</v>
      </c>
      <c r="AA20" s="91" t="str">
        <f>AV26</f>
        <v/>
      </c>
      <c r="AC20" s="21">
        <f>Z20+'Week 9'!AC20</f>
        <v>70</v>
      </c>
      <c r="AG20" s="142" t="str">
        <f t="shared" si="1"/>
        <v/>
      </c>
      <c r="AH20" s="142" t="str">
        <f t="shared" si="1"/>
        <v/>
      </c>
      <c r="AI20" s="142" t="str">
        <f t="shared" si="1"/>
        <v/>
      </c>
      <c r="AJ20" s="142" t="str">
        <f t="shared" si="1"/>
        <v/>
      </c>
      <c r="AK20" s="142" t="str">
        <f t="shared" si="1"/>
        <v/>
      </c>
      <c r="AL20" s="142" t="str">
        <f t="shared" si="1"/>
        <v/>
      </c>
      <c r="AM20" s="142" t="str">
        <f t="shared" si="1"/>
        <v/>
      </c>
      <c r="AN20" s="142" t="str">
        <f t="shared" si="1"/>
        <v/>
      </c>
      <c r="AO20" s="142" t="str">
        <f t="shared" si="1"/>
        <v/>
      </c>
      <c r="AP20" s="142" t="str">
        <f t="shared" si="1"/>
        <v/>
      </c>
      <c r="AQ20" s="142" t="str">
        <f t="shared" si="1"/>
        <v/>
      </c>
      <c r="AR20" s="142" t="str">
        <f t="shared" si="1"/>
        <v/>
      </c>
      <c r="AS20" s="142" t="str">
        <f t="shared" si="1"/>
        <v/>
      </c>
      <c r="AT20" s="142" t="str">
        <f t="shared" si="1"/>
        <v/>
      </c>
      <c r="AU20" s="142" t="str">
        <f t="shared" si="1"/>
        <v/>
      </c>
      <c r="AV20" s="142" t="str">
        <f t="shared" ref="AV20:AV26" si="5">TRIM(BP20)</f>
        <v/>
      </c>
      <c r="AW20" s="142" t="str">
        <f t="shared" si="2"/>
        <v/>
      </c>
      <c r="AX20" s="142" t="str">
        <f t="shared" si="3"/>
        <v/>
      </c>
      <c r="AY20" s="142" t="str">
        <f t="shared" si="4"/>
        <v/>
      </c>
      <c r="AZ20" s="81"/>
      <c r="BA20" s="171"/>
      <c r="BB20" s="157"/>
      <c r="BC20" s="157"/>
      <c r="BD20" s="157"/>
      <c r="BE20" s="157"/>
      <c r="BF20" s="157"/>
      <c r="BG20" s="157"/>
      <c r="BH20" s="157"/>
      <c r="BI20" s="157"/>
      <c r="BJ20" s="171"/>
      <c r="BK20" s="175"/>
      <c r="BL20" s="171"/>
      <c r="BM20" s="157"/>
      <c r="BN20" s="157"/>
      <c r="BO20" s="157"/>
      <c r="BP20" s="171"/>
      <c r="BQ20" s="171"/>
      <c r="BR20" s="171"/>
      <c r="BS20" s="157"/>
      <c r="BT20" s="140"/>
      <c r="BU20" s="139"/>
      <c r="BV20" s="126"/>
      <c r="BW20" s="124"/>
    </row>
    <row r="21" spans="3:75" s="2" customFormat="1" ht="20.25" customHeight="1" thickBot="1" x14ac:dyDescent="0.35">
      <c r="C21" s="70" t="str">
        <f>'GRAND TOTALS'!C18</f>
        <v>Steve</v>
      </c>
      <c r="D21" s="91" t="str">
        <f>AW5</f>
        <v/>
      </c>
      <c r="E21" s="91" t="str">
        <f>AW6</f>
        <v/>
      </c>
      <c r="F21" s="91" t="str">
        <f>AW7</f>
        <v/>
      </c>
      <c r="G21" s="91" t="str">
        <f>AW8</f>
        <v/>
      </c>
      <c r="H21" s="91" t="str">
        <f>AW9</f>
        <v/>
      </c>
      <c r="I21" s="91"/>
      <c r="J21" s="91" t="str">
        <f>AW10</f>
        <v/>
      </c>
      <c r="K21" s="91" t="str">
        <f>AW11</f>
        <v/>
      </c>
      <c r="L21" s="91" t="str">
        <f>AW12</f>
        <v/>
      </c>
      <c r="M21" s="91" t="str">
        <f>AW13</f>
        <v/>
      </c>
      <c r="N21" s="91" t="str">
        <f>AW14</f>
        <v/>
      </c>
      <c r="O21" s="91" t="str">
        <f>AW15</f>
        <v/>
      </c>
      <c r="P21" s="91" t="str">
        <f>AW16</f>
        <v/>
      </c>
      <c r="Q21" s="91" t="str">
        <f>AW17</f>
        <v/>
      </c>
      <c r="R21" s="91" t="str">
        <f>AW18</f>
        <v/>
      </c>
      <c r="S21" s="91" t="str">
        <f>AW19</f>
        <v/>
      </c>
      <c r="T21" s="91" t="str">
        <f>AW20</f>
        <v/>
      </c>
      <c r="U21" s="91" t="str">
        <f>AW21</f>
        <v/>
      </c>
      <c r="V21" s="91" t="str">
        <f>AW22</f>
        <v/>
      </c>
      <c r="W21" s="181" t="str">
        <f>AW23</f>
        <v/>
      </c>
      <c r="X21" s="181" t="str">
        <f>AW24</f>
        <v/>
      </c>
      <c r="Y21" s="91" t="str">
        <f>AW25</f>
        <v/>
      </c>
      <c r="Z21" s="91">
        <f>SUM(D44:Y44)</f>
        <v>0</v>
      </c>
      <c r="AA21" s="91" t="str">
        <f>AW26</f>
        <v/>
      </c>
      <c r="AC21" s="21">
        <f>Z21+'Week 9'!AC21</f>
        <v>66</v>
      </c>
      <c r="AG21" s="142" t="str">
        <f t="shared" ref="AG21:AU26" si="6">TRIM(BA21)</f>
        <v/>
      </c>
      <c r="AH21" s="142" t="str">
        <f t="shared" si="6"/>
        <v/>
      </c>
      <c r="AI21" s="142" t="str">
        <f t="shared" si="6"/>
        <v/>
      </c>
      <c r="AJ21" s="142" t="str">
        <f t="shared" si="6"/>
        <v/>
      </c>
      <c r="AK21" s="142" t="str">
        <f t="shared" si="6"/>
        <v/>
      </c>
      <c r="AL21" s="142" t="str">
        <f t="shared" si="6"/>
        <v/>
      </c>
      <c r="AM21" s="142" t="str">
        <f t="shared" si="6"/>
        <v/>
      </c>
      <c r="AN21" s="142" t="str">
        <f t="shared" si="6"/>
        <v/>
      </c>
      <c r="AO21" s="142" t="str">
        <f t="shared" si="6"/>
        <v/>
      </c>
      <c r="AP21" s="142" t="str">
        <f t="shared" si="6"/>
        <v/>
      </c>
      <c r="AQ21" s="142" t="str">
        <f t="shared" si="6"/>
        <v/>
      </c>
      <c r="AR21" s="142" t="str">
        <f t="shared" si="6"/>
        <v/>
      </c>
      <c r="AS21" s="142" t="str">
        <f t="shared" si="6"/>
        <v/>
      </c>
      <c r="AT21" s="142" t="str">
        <f t="shared" si="6"/>
        <v/>
      </c>
      <c r="AU21" s="142" t="str">
        <f t="shared" si="6"/>
        <v/>
      </c>
      <c r="AV21" s="142" t="str">
        <f t="shared" si="5"/>
        <v/>
      </c>
      <c r="AW21" s="142" t="str">
        <f t="shared" si="2"/>
        <v/>
      </c>
      <c r="AX21" s="142" t="str">
        <f t="shared" si="3"/>
        <v/>
      </c>
      <c r="AY21" s="142" t="str">
        <f t="shared" si="4"/>
        <v/>
      </c>
      <c r="AZ21" s="81"/>
      <c r="BA21" s="171"/>
      <c r="BB21" s="157"/>
      <c r="BC21" s="157"/>
      <c r="BD21" s="157"/>
      <c r="BE21" s="157"/>
      <c r="BF21" s="157"/>
      <c r="BG21" s="157"/>
      <c r="BH21" s="157"/>
      <c r="BI21" s="157"/>
      <c r="BJ21" s="171"/>
      <c r="BK21" s="175"/>
      <c r="BL21" s="171"/>
      <c r="BM21" s="157"/>
      <c r="BN21" s="157"/>
      <c r="BO21" s="157"/>
      <c r="BP21" s="171"/>
      <c r="BQ21" s="171"/>
      <c r="BR21" s="171"/>
      <c r="BS21" s="157"/>
      <c r="BT21" s="141"/>
      <c r="BU21" s="139"/>
      <c r="BV21" s="126"/>
      <c r="BW21" s="124"/>
    </row>
    <row r="22" spans="3:75" s="2" customFormat="1" ht="20.25" customHeight="1" thickBot="1" x14ac:dyDescent="0.35">
      <c r="C22" s="70" t="str">
        <f>'GRAND TOTALS'!C19</f>
        <v>Jamie</v>
      </c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181" t="str">
        <f>AX23</f>
        <v/>
      </c>
      <c r="X22" s="181" t="str">
        <f>AX24</f>
        <v/>
      </c>
      <c r="Y22" s="91" t="str">
        <f>AX25</f>
        <v/>
      </c>
      <c r="Z22" s="91">
        <f>SUM(D46:Y46)</f>
        <v>0</v>
      </c>
      <c r="AA22" s="91" t="str">
        <f>AX26</f>
        <v/>
      </c>
      <c r="AC22" s="21">
        <f>Z22+'Week 9'!AC22</f>
        <v>70</v>
      </c>
      <c r="AG22" s="142" t="str">
        <f t="shared" si="6"/>
        <v/>
      </c>
      <c r="AH22" s="142" t="str">
        <f t="shared" si="6"/>
        <v/>
      </c>
      <c r="AI22" s="142" t="str">
        <f t="shared" si="6"/>
        <v/>
      </c>
      <c r="AJ22" s="142" t="str">
        <f t="shared" si="6"/>
        <v/>
      </c>
      <c r="AK22" s="142" t="str">
        <f t="shared" si="6"/>
        <v/>
      </c>
      <c r="AL22" s="142" t="str">
        <f t="shared" si="6"/>
        <v/>
      </c>
      <c r="AM22" s="142" t="str">
        <f t="shared" si="6"/>
        <v/>
      </c>
      <c r="AN22" s="142" t="str">
        <f t="shared" si="6"/>
        <v/>
      </c>
      <c r="AO22" s="142" t="str">
        <f t="shared" si="6"/>
        <v/>
      </c>
      <c r="AP22" s="142" t="str">
        <f t="shared" si="6"/>
        <v/>
      </c>
      <c r="AQ22" s="142" t="str">
        <f t="shared" si="6"/>
        <v/>
      </c>
      <c r="AR22" s="142" t="str">
        <f t="shared" si="6"/>
        <v/>
      </c>
      <c r="AS22" s="142" t="str">
        <f t="shared" si="6"/>
        <v/>
      </c>
      <c r="AT22" s="142" t="str">
        <f t="shared" si="6"/>
        <v/>
      </c>
      <c r="AU22" s="142" t="str">
        <f t="shared" si="6"/>
        <v/>
      </c>
      <c r="AV22" s="142" t="str">
        <f t="shared" si="5"/>
        <v/>
      </c>
      <c r="AW22" s="142" t="str">
        <f t="shared" si="2"/>
        <v/>
      </c>
      <c r="AX22" s="142" t="str">
        <f t="shared" si="3"/>
        <v/>
      </c>
      <c r="AY22" s="142" t="str">
        <f t="shared" si="4"/>
        <v/>
      </c>
      <c r="AZ22" s="81"/>
      <c r="BA22" s="171"/>
      <c r="BB22" s="157"/>
      <c r="BC22" s="157"/>
      <c r="BD22" s="157"/>
      <c r="BE22" s="157"/>
      <c r="BF22" s="157"/>
      <c r="BG22" s="157"/>
      <c r="BH22" s="157"/>
      <c r="BI22" s="157"/>
      <c r="BJ22" s="171"/>
      <c r="BK22" s="175"/>
      <c r="BL22" s="171"/>
      <c r="BM22" s="157"/>
      <c r="BN22" s="157"/>
      <c r="BO22" s="157"/>
      <c r="BP22" s="171"/>
      <c r="BQ22" s="171"/>
      <c r="BR22" s="171"/>
      <c r="BS22" s="157"/>
      <c r="BT22" s="141"/>
      <c r="BU22" s="139"/>
      <c r="BV22" s="126"/>
      <c r="BW22" s="124"/>
    </row>
    <row r="23" spans="3:75" s="2" customFormat="1" ht="20.25" customHeight="1" x14ac:dyDescent="0.3">
      <c r="C23" s="70" t="str">
        <f>'GRAND TOTALS'!C20</f>
        <v>Kelly</v>
      </c>
      <c r="D23" s="91" t="str">
        <f>AY5</f>
        <v/>
      </c>
      <c r="E23" s="91" t="str">
        <f>AY6</f>
        <v/>
      </c>
      <c r="F23" s="91" t="str">
        <f>AY7</f>
        <v/>
      </c>
      <c r="G23" s="91" t="str">
        <f>AY8</f>
        <v/>
      </c>
      <c r="H23" s="91" t="str">
        <f>AY9</f>
        <v/>
      </c>
      <c r="I23" s="91"/>
      <c r="J23" s="91" t="str">
        <f>AY10</f>
        <v/>
      </c>
      <c r="K23" s="91" t="str">
        <f>AY11</f>
        <v/>
      </c>
      <c r="L23" s="91" t="str">
        <f>AY12</f>
        <v/>
      </c>
      <c r="M23" s="91" t="str">
        <f>AY13</f>
        <v/>
      </c>
      <c r="N23" s="91" t="str">
        <f>AY14</f>
        <v/>
      </c>
      <c r="O23" s="91" t="str">
        <f>AY15</f>
        <v/>
      </c>
      <c r="P23" s="91" t="str">
        <f>AY16</f>
        <v/>
      </c>
      <c r="Q23" s="91" t="str">
        <f>AY17</f>
        <v/>
      </c>
      <c r="R23" s="91" t="str">
        <f>AY18</f>
        <v/>
      </c>
      <c r="S23" s="91" t="str">
        <f>AY19</f>
        <v/>
      </c>
      <c r="T23" s="91" t="str">
        <f>AY20</f>
        <v/>
      </c>
      <c r="U23" s="91" t="str">
        <f>AY21</f>
        <v/>
      </c>
      <c r="V23" s="91" t="str">
        <f>AY22</f>
        <v/>
      </c>
      <c r="W23" s="181" t="str">
        <f>AY23</f>
        <v/>
      </c>
      <c r="X23" s="181" t="str">
        <f>AY24</f>
        <v/>
      </c>
      <c r="Y23" s="91" t="str">
        <f>AY25</f>
        <v/>
      </c>
      <c r="Z23" s="91">
        <f>SUM(D47:Y47)</f>
        <v>0</v>
      </c>
      <c r="AA23" s="91" t="str">
        <f>AY26</f>
        <v/>
      </c>
      <c r="AC23" s="21">
        <f>Z23+'Week 9'!AC23</f>
        <v>65</v>
      </c>
      <c r="AG23" s="142" t="str">
        <f t="shared" si="6"/>
        <v/>
      </c>
      <c r="AH23" s="142" t="str">
        <f t="shared" si="6"/>
        <v/>
      </c>
      <c r="AI23" s="142" t="str">
        <f t="shared" si="6"/>
        <v/>
      </c>
      <c r="AJ23" s="142" t="str">
        <f t="shared" si="6"/>
        <v/>
      </c>
      <c r="AK23" s="142" t="str">
        <f t="shared" si="6"/>
        <v/>
      </c>
      <c r="AL23" s="142" t="str">
        <f t="shared" si="6"/>
        <v/>
      </c>
      <c r="AM23" s="142" t="str">
        <f t="shared" si="6"/>
        <v/>
      </c>
      <c r="AN23" s="142" t="str">
        <f t="shared" si="6"/>
        <v/>
      </c>
      <c r="AO23" s="142" t="str">
        <f t="shared" si="6"/>
        <v/>
      </c>
      <c r="AP23" s="142" t="str">
        <f t="shared" si="6"/>
        <v/>
      </c>
      <c r="AQ23" s="142" t="str">
        <f t="shared" si="6"/>
        <v/>
      </c>
      <c r="AR23" s="142" t="str">
        <f t="shared" si="6"/>
        <v/>
      </c>
      <c r="AS23" s="142" t="str">
        <f t="shared" si="6"/>
        <v/>
      </c>
      <c r="AT23" s="142" t="str">
        <f t="shared" si="6"/>
        <v/>
      </c>
      <c r="AU23" s="142" t="str">
        <f t="shared" si="6"/>
        <v/>
      </c>
      <c r="AV23" s="142" t="str">
        <f t="shared" si="5"/>
        <v/>
      </c>
      <c r="AW23" s="142" t="str">
        <f t="shared" si="2"/>
        <v/>
      </c>
      <c r="AX23" s="142" t="str">
        <f t="shared" si="3"/>
        <v/>
      </c>
      <c r="AY23" s="142" t="str">
        <f t="shared" si="4"/>
        <v/>
      </c>
      <c r="AZ23" s="81"/>
      <c r="BA23" s="171"/>
      <c r="BB23" s="157"/>
      <c r="BC23" s="157"/>
      <c r="BD23" s="157"/>
      <c r="BE23" s="157"/>
      <c r="BF23" s="157"/>
      <c r="BG23" s="157"/>
      <c r="BH23" s="157"/>
      <c r="BI23" s="157"/>
      <c r="BJ23" s="171"/>
      <c r="BK23" s="175"/>
      <c r="BL23" s="171"/>
      <c r="BM23" s="157"/>
      <c r="BN23" s="157"/>
      <c r="BO23" s="157"/>
      <c r="BP23" s="171"/>
      <c r="BQ23" s="171"/>
      <c r="BR23" s="171"/>
      <c r="BS23" s="157"/>
      <c r="BT23" s="141"/>
      <c r="BU23" s="139"/>
      <c r="BV23" s="126"/>
      <c r="BW23" s="124"/>
    </row>
    <row r="24" spans="3:75" s="2" customFormat="1" ht="20.25" customHeight="1" x14ac:dyDescent="0.3">
      <c r="AG24" s="142" t="str">
        <f t="shared" si="6"/>
        <v/>
      </c>
      <c r="AH24" s="142" t="str">
        <f t="shared" si="6"/>
        <v/>
      </c>
      <c r="AI24" s="142" t="str">
        <f t="shared" si="6"/>
        <v/>
      </c>
      <c r="AJ24" s="142" t="str">
        <f t="shared" si="6"/>
        <v/>
      </c>
      <c r="AK24" s="142" t="str">
        <f t="shared" si="6"/>
        <v/>
      </c>
      <c r="AL24" s="142" t="str">
        <f t="shared" si="6"/>
        <v/>
      </c>
      <c r="AM24" s="142" t="str">
        <f t="shared" si="6"/>
        <v/>
      </c>
      <c r="AN24" s="142" t="str">
        <f t="shared" si="6"/>
        <v/>
      </c>
      <c r="AO24" s="142" t="str">
        <f t="shared" si="6"/>
        <v/>
      </c>
      <c r="AP24" s="142" t="str">
        <f t="shared" si="6"/>
        <v/>
      </c>
      <c r="AQ24" s="142" t="str">
        <f t="shared" si="6"/>
        <v/>
      </c>
      <c r="AR24" s="142" t="str">
        <f t="shared" si="6"/>
        <v/>
      </c>
      <c r="AS24" s="142" t="str">
        <f t="shared" si="6"/>
        <v/>
      </c>
      <c r="AT24" s="142" t="str">
        <f t="shared" si="6"/>
        <v/>
      </c>
      <c r="AU24" s="142" t="str">
        <f t="shared" si="6"/>
        <v/>
      </c>
      <c r="AV24" s="142" t="str">
        <f t="shared" si="5"/>
        <v/>
      </c>
      <c r="AW24" s="142" t="str">
        <f t="shared" si="2"/>
        <v/>
      </c>
      <c r="AX24" s="142" t="str">
        <f t="shared" si="3"/>
        <v/>
      </c>
      <c r="AY24" s="142" t="str">
        <f t="shared" si="4"/>
        <v/>
      </c>
      <c r="AZ24" s="81"/>
      <c r="BA24" s="171"/>
      <c r="BB24" s="157"/>
      <c r="BC24" s="157"/>
      <c r="BD24" s="157"/>
      <c r="BE24" s="157"/>
      <c r="BF24" s="157"/>
      <c r="BG24" s="157"/>
      <c r="BH24" s="157"/>
      <c r="BI24" s="157"/>
      <c r="BJ24" s="171"/>
      <c r="BK24" s="175"/>
      <c r="BL24" s="171"/>
      <c r="BM24" s="157"/>
      <c r="BN24" s="157"/>
      <c r="BO24" s="157"/>
      <c r="BP24" s="171"/>
      <c r="BQ24" s="171"/>
      <c r="BR24" s="171"/>
      <c r="BS24" s="157"/>
      <c r="BT24" s="141"/>
      <c r="BU24" s="139"/>
      <c r="BV24" s="126"/>
      <c r="BW24" s="124"/>
    </row>
    <row r="25" spans="3:75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6"/>
        <v/>
      </c>
      <c r="AH25" s="142" t="str">
        <f t="shared" si="6"/>
        <v/>
      </c>
      <c r="AI25" s="142" t="str">
        <f t="shared" si="6"/>
        <v/>
      </c>
      <c r="AJ25" s="142" t="str">
        <f t="shared" si="6"/>
        <v/>
      </c>
      <c r="AK25" s="142" t="str">
        <f t="shared" si="6"/>
        <v/>
      </c>
      <c r="AL25" s="142" t="str">
        <f t="shared" si="6"/>
        <v/>
      </c>
      <c r="AM25" s="142" t="str">
        <f t="shared" si="6"/>
        <v/>
      </c>
      <c r="AN25" s="142" t="str">
        <f t="shared" si="6"/>
        <v/>
      </c>
      <c r="AO25" s="142" t="str">
        <f t="shared" si="6"/>
        <v/>
      </c>
      <c r="AP25" s="142" t="str">
        <f t="shared" si="6"/>
        <v/>
      </c>
      <c r="AQ25" s="142" t="str">
        <f t="shared" si="6"/>
        <v/>
      </c>
      <c r="AR25" s="142" t="str">
        <f t="shared" si="6"/>
        <v/>
      </c>
      <c r="AS25" s="142" t="str">
        <f t="shared" si="6"/>
        <v/>
      </c>
      <c r="AT25" s="142" t="str">
        <f t="shared" si="6"/>
        <v/>
      </c>
      <c r="AU25" s="142" t="str">
        <f t="shared" si="6"/>
        <v/>
      </c>
      <c r="AV25" s="142" t="str">
        <f t="shared" si="5"/>
        <v/>
      </c>
      <c r="AW25" s="142" t="str">
        <f t="shared" si="2"/>
        <v/>
      </c>
      <c r="AX25" s="142" t="str">
        <f t="shared" si="3"/>
        <v/>
      </c>
      <c r="AY25" s="142" t="str">
        <f t="shared" si="4"/>
        <v/>
      </c>
      <c r="AZ25" s="81"/>
      <c r="BA25" s="171"/>
      <c r="BB25" s="157"/>
      <c r="BC25" s="157"/>
      <c r="BD25" s="157"/>
      <c r="BE25" s="157"/>
      <c r="BF25" s="157"/>
      <c r="BG25" s="157"/>
      <c r="BH25" s="157"/>
      <c r="BI25" s="157"/>
      <c r="BJ25" s="171"/>
      <c r="BK25" s="175"/>
      <c r="BL25" s="171"/>
      <c r="BM25" s="157"/>
      <c r="BN25" s="157"/>
      <c r="BO25" s="157"/>
      <c r="BP25" s="171"/>
      <c r="BQ25" s="171"/>
      <c r="BR25" s="171"/>
      <c r="BS25" s="157"/>
      <c r="BT25" s="141"/>
      <c r="BU25" s="139"/>
      <c r="BV25" s="127"/>
      <c r="BW25" s="124"/>
    </row>
    <row r="26" spans="3:75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6"/>
        <v/>
      </c>
      <c r="AH26" s="142" t="str">
        <f t="shared" si="6"/>
        <v/>
      </c>
      <c r="AI26" s="142" t="str">
        <f t="shared" si="6"/>
        <v/>
      </c>
      <c r="AJ26" s="142" t="str">
        <f t="shared" si="6"/>
        <v/>
      </c>
      <c r="AK26" s="142" t="str">
        <f t="shared" si="6"/>
        <v/>
      </c>
      <c r="AL26" s="142" t="str">
        <f t="shared" si="6"/>
        <v/>
      </c>
      <c r="AM26" s="142" t="str">
        <f t="shared" si="6"/>
        <v/>
      </c>
      <c r="AN26" s="142" t="str">
        <f t="shared" si="6"/>
        <v/>
      </c>
      <c r="AO26" s="142" t="str">
        <f t="shared" si="6"/>
        <v/>
      </c>
      <c r="AP26" s="142" t="str">
        <f t="shared" si="6"/>
        <v/>
      </c>
      <c r="AQ26" s="142" t="str">
        <f t="shared" si="6"/>
        <v/>
      </c>
      <c r="AR26" s="142" t="str">
        <f t="shared" si="6"/>
        <v/>
      </c>
      <c r="AS26" s="142" t="str">
        <f t="shared" si="6"/>
        <v/>
      </c>
      <c r="AT26" s="142" t="str">
        <f t="shared" si="6"/>
        <v/>
      </c>
      <c r="AU26" s="142" t="str">
        <f t="shared" si="6"/>
        <v/>
      </c>
      <c r="AV26" s="142" t="str">
        <f t="shared" si="5"/>
        <v/>
      </c>
      <c r="AW26" s="142" t="str">
        <f t="shared" si="2"/>
        <v/>
      </c>
      <c r="AX26" s="142" t="str">
        <f t="shared" si="3"/>
        <v/>
      </c>
      <c r="AY26" s="142" t="str">
        <f t="shared" si="4"/>
        <v/>
      </c>
      <c r="AZ26" s="78"/>
      <c r="BA26" s="171"/>
      <c r="BB26" s="157"/>
      <c r="BC26" s="157"/>
      <c r="BD26" s="157"/>
      <c r="BE26" s="157"/>
      <c r="BF26" s="157"/>
      <c r="BG26" s="157"/>
      <c r="BH26" s="157"/>
      <c r="BI26" s="157"/>
      <c r="BJ26" s="171"/>
      <c r="BK26" s="175"/>
      <c r="BL26" s="171"/>
      <c r="BM26" s="157"/>
      <c r="BN26" s="157"/>
      <c r="BO26" s="157"/>
      <c r="BP26" s="171"/>
      <c r="BQ26" s="171"/>
      <c r="BR26" s="171"/>
      <c r="BS26" s="157"/>
      <c r="BT26" s="141"/>
      <c r="BU26" s="139"/>
    </row>
    <row r="27" spans="3:75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81"/>
      <c r="BA27" s="139"/>
      <c r="BB27" s="139"/>
      <c r="BC27" s="158"/>
      <c r="BD27" s="158"/>
      <c r="BE27" s="139"/>
      <c r="BF27" s="139"/>
      <c r="BG27" s="158"/>
      <c r="BH27" s="139"/>
      <c r="BI27" s="139"/>
      <c r="BJ27" s="139"/>
      <c r="BK27" s="158"/>
      <c r="BL27" s="139"/>
      <c r="BM27" s="139"/>
      <c r="BN27" s="139"/>
      <c r="BO27" s="139"/>
      <c r="BP27" s="158"/>
      <c r="BQ27" s="139"/>
      <c r="BR27" s="139"/>
      <c r="BS27" s="158"/>
      <c r="BT27" s="159"/>
      <c r="BU27" s="139"/>
    </row>
    <row r="28" spans="3:75" s="78" customFormat="1" ht="21.75" customHeight="1" x14ac:dyDescent="0.3">
      <c r="C28" s="104" t="str">
        <f>C5</f>
        <v>Fred</v>
      </c>
      <c r="D28" s="105">
        <f t="shared" ref="D28:H43" si="7">IF(D5=D$4,1,0)</f>
        <v>0</v>
      </c>
      <c r="E28" s="105">
        <f t="shared" si="7"/>
        <v>0</v>
      </c>
      <c r="F28" s="105">
        <f t="shared" si="7"/>
        <v>0</v>
      </c>
      <c r="G28" s="105">
        <f t="shared" si="7"/>
        <v>0</v>
      </c>
      <c r="H28" s="105">
        <f t="shared" si="7"/>
        <v>0</v>
      </c>
      <c r="I28" s="105"/>
      <c r="J28" s="105">
        <f t="shared" ref="J28:Y43" si="8">IF(J5=J$4,1,0)</f>
        <v>0</v>
      </c>
      <c r="K28" s="105">
        <f t="shared" si="8"/>
        <v>0</v>
      </c>
      <c r="L28" s="105">
        <f t="shared" si="8"/>
        <v>0</v>
      </c>
      <c r="M28" s="105">
        <f t="shared" si="8"/>
        <v>0</v>
      </c>
      <c r="N28" s="105">
        <f t="shared" si="8"/>
        <v>0</v>
      </c>
      <c r="O28" s="105">
        <f t="shared" si="8"/>
        <v>0</v>
      </c>
      <c r="P28" s="105">
        <f t="shared" si="8"/>
        <v>0</v>
      </c>
      <c r="Q28" s="105">
        <f t="shared" si="8"/>
        <v>0</v>
      </c>
      <c r="R28" s="105">
        <f t="shared" si="8"/>
        <v>0</v>
      </c>
      <c r="S28" s="105">
        <f t="shared" si="8"/>
        <v>0</v>
      </c>
      <c r="T28" s="105">
        <f t="shared" si="8"/>
        <v>0</v>
      </c>
      <c r="U28" s="105">
        <f t="shared" si="8"/>
        <v>0</v>
      </c>
      <c r="V28" s="105">
        <f t="shared" si="8"/>
        <v>0</v>
      </c>
      <c r="W28" s="105">
        <f t="shared" si="8"/>
        <v>0</v>
      </c>
      <c r="X28" s="105">
        <f t="shared" si="8"/>
        <v>0</v>
      </c>
      <c r="Y28" s="105">
        <f t="shared" si="8"/>
        <v>0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81"/>
      <c r="BA28" s="139"/>
      <c r="BB28" s="139"/>
      <c r="BC28" s="158"/>
      <c r="BD28" s="158"/>
      <c r="BE28" s="139"/>
      <c r="BF28" s="139"/>
      <c r="BG28" s="158"/>
      <c r="BH28" s="139"/>
      <c r="BI28" s="139"/>
      <c r="BJ28" s="139"/>
      <c r="BK28" s="158"/>
      <c r="BL28" s="139"/>
      <c r="BM28" s="139"/>
      <c r="BN28" s="139"/>
      <c r="BO28" s="139"/>
      <c r="BP28" s="158"/>
      <c r="BQ28" s="139"/>
      <c r="BR28" s="139"/>
      <c r="BS28" s="158"/>
      <c r="BT28" s="159"/>
      <c r="BU28" s="139"/>
    </row>
    <row r="29" spans="3:75" s="78" customFormat="1" ht="21.75" customHeight="1" x14ac:dyDescent="0.3">
      <c r="C29" s="104" t="str">
        <f t="shared" ref="C29:C44" si="9">C6</f>
        <v>Joni</v>
      </c>
      <c r="D29" s="105">
        <f t="shared" si="7"/>
        <v>0</v>
      </c>
      <c r="E29" s="105">
        <f t="shared" si="7"/>
        <v>0</v>
      </c>
      <c r="F29" s="105">
        <f t="shared" si="7"/>
        <v>0</v>
      </c>
      <c r="G29" s="105">
        <f t="shared" si="7"/>
        <v>0</v>
      </c>
      <c r="H29" s="105">
        <f t="shared" si="7"/>
        <v>0</v>
      </c>
      <c r="I29" s="105"/>
      <c r="J29" s="105">
        <f t="shared" si="8"/>
        <v>0</v>
      </c>
      <c r="K29" s="105">
        <f t="shared" si="8"/>
        <v>0</v>
      </c>
      <c r="L29" s="105">
        <f t="shared" si="8"/>
        <v>0</v>
      </c>
      <c r="M29" s="105">
        <f t="shared" si="8"/>
        <v>0</v>
      </c>
      <c r="N29" s="105">
        <f t="shared" si="8"/>
        <v>0</v>
      </c>
      <c r="O29" s="105">
        <f t="shared" si="8"/>
        <v>0</v>
      </c>
      <c r="P29" s="105">
        <f t="shared" si="8"/>
        <v>0</v>
      </c>
      <c r="Q29" s="105">
        <f t="shared" si="8"/>
        <v>0</v>
      </c>
      <c r="R29" s="105">
        <f t="shared" si="8"/>
        <v>0</v>
      </c>
      <c r="S29" s="105">
        <f t="shared" si="8"/>
        <v>0</v>
      </c>
      <c r="T29" s="105">
        <f t="shared" si="8"/>
        <v>0</v>
      </c>
      <c r="U29" s="105">
        <f t="shared" si="8"/>
        <v>0</v>
      </c>
      <c r="V29" s="105">
        <f t="shared" si="8"/>
        <v>0</v>
      </c>
      <c r="W29" s="105">
        <f t="shared" si="8"/>
        <v>0</v>
      </c>
      <c r="X29" s="105">
        <f t="shared" si="8"/>
        <v>0</v>
      </c>
      <c r="Y29" s="105">
        <f t="shared" si="8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BA29" s="160"/>
      <c r="BB29" s="160"/>
      <c r="BC29" s="161"/>
      <c r="BD29" s="162"/>
      <c r="BE29" s="160"/>
      <c r="BF29" s="161"/>
      <c r="BG29" s="160"/>
      <c r="BH29" s="161"/>
      <c r="BI29" s="160"/>
      <c r="BK29" s="160"/>
      <c r="BL29" s="160"/>
      <c r="BM29" s="160"/>
      <c r="BN29" s="161"/>
      <c r="BO29" s="160"/>
      <c r="BP29" s="160"/>
      <c r="BQ29" s="160"/>
      <c r="BR29" s="160"/>
      <c r="BS29" s="85"/>
    </row>
    <row r="30" spans="3:75" s="78" customFormat="1" ht="21.75" customHeight="1" x14ac:dyDescent="0.3">
      <c r="C30" s="104" t="str">
        <f t="shared" si="9"/>
        <v>Tara</v>
      </c>
      <c r="D30" s="105">
        <f t="shared" si="7"/>
        <v>0</v>
      </c>
      <c r="E30" s="105">
        <f t="shared" si="7"/>
        <v>0</v>
      </c>
      <c r="F30" s="105">
        <f t="shared" si="7"/>
        <v>0</v>
      </c>
      <c r="G30" s="105">
        <f t="shared" si="7"/>
        <v>0</v>
      </c>
      <c r="H30" s="105">
        <f t="shared" si="7"/>
        <v>0</v>
      </c>
      <c r="I30" s="105"/>
      <c r="J30" s="105">
        <f t="shared" si="8"/>
        <v>0</v>
      </c>
      <c r="K30" s="105">
        <f t="shared" si="8"/>
        <v>0</v>
      </c>
      <c r="L30" s="105">
        <f t="shared" si="8"/>
        <v>0</v>
      </c>
      <c r="M30" s="105">
        <f t="shared" si="8"/>
        <v>0</v>
      </c>
      <c r="N30" s="105">
        <f t="shared" si="8"/>
        <v>0</v>
      </c>
      <c r="O30" s="105">
        <f t="shared" si="8"/>
        <v>0</v>
      </c>
      <c r="P30" s="105">
        <f t="shared" si="8"/>
        <v>0</v>
      </c>
      <c r="Q30" s="105">
        <f t="shared" si="8"/>
        <v>0</v>
      </c>
      <c r="R30" s="105">
        <f t="shared" si="8"/>
        <v>0</v>
      </c>
      <c r="S30" s="105">
        <f t="shared" si="8"/>
        <v>0</v>
      </c>
      <c r="T30" s="105">
        <f t="shared" si="8"/>
        <v>0</v>
      </c>
      <c r="U30" s="105">
        <f t="shared" si="8"/>
        <v>0</v>
      </c>
      <c r="V30" s="105">
        <f t="shared" si="8"/>
        <v>0</v>
      </c>
      <c r="W30" s="105">
        <f t="shared" si="8"/>
        <v>0</v>
      </c>
      <c r="X30" s="105">
        <f t="shared" si="8"/>
        <v>0</v>
      </c>
      <c r="Y30" s="105">
        <f t="shared" si="8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BA30" s="85"/>
      <c r="BB30" s="85"/>
      <c r="BC30" s="85"/>
      <c r="BD30" s="85"/>
      <c r="BE30" s="85"/>
      <c r="BF30" s="85"/>
      <c r="BG30" s="163"/>
      <c r="BH30" s="164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</row>
    <row r="31" spans="3:75" s="78" customFormat="1" ht="21.75" customHeight="1" x14ac:dyDescent="0.3">
      <c r="C31" s="104" t="str">
        <f t="shared" si="9"/>
        <v>Roger</v>
      </c>
      <c r="D31" s="105">
        <f t="shared" si="7"/>
        <v>0</v>
      </c>
      <c r="E31" s="105">
        <f t="shared" si="7"/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/>
      <c r="J31" s="105">
        <f t="shared" si="8"/>
        <v>0</v>
      </c>
      <c r="K31" s="105">
        <f t="shared" si="8"/>
        <v>0</v>
      </c>
      <c r="L31" s="105">
        <f t="shared" si="8"/>
        <v>0</v>
      </c>
      <c r="M31" s="105">
        <f t="shared" si="8"/>
        <v>0</v>
      </c>
      <c r="N31" s="105">
        <f t="shared" si="8"/>
        <v>0</v>
      </c>
      <c r="O31" s="105">
        <f t="shared" si="8"/>
        <v>0</v>
      </c>
      <c r="P31" s="105">
        <f t="shared" si="8"/>
        <v>0</v>
      </c>
      <c r="Q31" s="105">
        <f t="shared" si="8"/>
        <v>0</v>
      </c>
      <c r="R31" s="105">
        <f t="shared" si="8"/>
        <v>0</v>
      </c>
      <c r="S31" s="105">
        <f t="shared" si="8"/>
        <v>0</v>
      </c>
      <c r="T31" s="105">
        <f t="shared" si="8"/>
        <v>0</v>
      </c>
      <c r="U31" s="105">
        <f t="shared" si="8"/>
        <v>0</v>
      </c>
      <c r="V31" s="105">
        <f t="shared" si="8"/>
        <v>0</v>
      </c>
      <c r="W31" s="105">
        <f t="shared" si="8"/>
        <v>0</v>
      </c>
      <c r="X31" s="105">
        <f t="shared" si="8"/>
        <v>0</v>
      </c>
      <c r="Y31" s="105">
        <f t="shared" si="8"/>
        <v>0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3:75" s="78" customFormat="1" ht="21.75" customHeight="1" x14ac:dyDescent="0.3">
      <c r="C32" s="104" t="str">
        <f t="shared" si="9"/>
        <v>Jeanne</v>
      </c>
      <c r="D32" s="105">
        <f t="shared" si="7"/>
        <v>0</v>
      </c>
      <c r="E32" s="105">
        <f t="shared" si="7"/>
        <v>0</v>
      </c>
      <c r="F32" s="105">
        <f t="shared" si="7"/>
        <v>0</v>
      </c>
      <c r="G32" s="105">
        <f t="shared" si="7"/>
        <v>0</v>
      </c>
      <c r="H32" s="105">
        <f t="shared" si="7"/>
        <v>0</v>
      </c>
      <c r="I32" s="105"/>
      <c r="J32" s="105">
        <f t="shared" si="8"/>
        <v>0</v>
      </c>
      <c r="K32" s="105">
        <f t="shared" si="8"/>
        <v>0</v>
      </c>
      <c r="L32" s="105">
        <f t="shared" si="8"/>
        <v>0</v>
      </c>
      <c r="M32" s="105">
        <f t="shared" si="8"/>
        <v>0</v>
      </c>
      <c r="N32" s="105">
        <f t="shared" si="8"/>
        <v>0</v>
      </c>
      <c r="O32" s="105">
        <f t="shared" si="8"/>
        <v>0</v>
      </c>
      <c r="P32" s="105">
        <f t="shared" si="8"/>
        <v>0</v>
      </c>
      <c r="Q32" s="105">
        <f t="shared" si="8"/>
        <v>0</v>
      </c>
      <c r="R32" s="105">
        <f t="shared" si="8"/>
        <v>0</v>
      </c>
      <c r="S32" s="105">
        <f t="shared" si="8"/>
        <v>0</v>
      </c>
      <c r="T32" s="105">
        <f t="shared" si="8"/>
        <v>0</v>
      </c>
      <c r="U32" s="105">
        <f t="shared" si="8"/>
        <v>0</v>
      </c>
      <c r="V32" s="105">
        <f t="shared" si="8"/>
        <v>0</v>
      </c>
      <c r="W32" s="105">
        <f t="shared" si="8"/>
        <v>0</v>
      </c>
      <c r="X32" s="105">
        <f t="shared" si="8"/>
        <v>0</v>
      </c>
      <c r="Y32" s="105">
        <f t="shared" si="8"/>
        <v>0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</row>
    <row r="33" spans="3:71" s="78" customFormat="1" ht="21.75" customHeight="1" x14ac:dyDescent="0.3">
      <c r="C33" s="104" t="str">
        <f t="shared" si="9"/>
        <v>Jackie</v>
      </c>
      <c r="D33" s="105">
        <f t="shared" si="7"/>
        <v>0</v>
      </c>
      <c r="E33" s="105">
        <f t="shared" si="7"/>
        <v>0</v>
      </c>
      <c r="F33" s="105">
        <f t="shared" si="7"/>
        <v>0</v>
      </c>
      <c r="G33" s="105">
        <f t="shared" si="7"/>
        <v>0</v>
      </c>
      <c r="H33" s="105">
        <f t="shared" si="7"/>
        <v>0</v>
      </c>
      <c r="I33" s="105"/>
      <c r="J33" s="105">
        <f t="shared" si="8"/>
        <v>0</v>
      </c>
      <c r="K33" s="105">
        <f t="shared" si="8"/>
        <v>0</v>
      </c>
      <c r="L33" s="105">
        <f t="shared" si="8"/>
        <v>0</v>
      </c>
      <c r="M33" s="105">
        <f t="shared" si="8"/>
        <v>0</v>
      </c>
      <c r="N33" s="105">
        <f t="shared" si="8"/>
        <v>0</v>
      </c>
      <c r="O33" s="105">
        <f t="shared" si="8"/>
        <v>0</v>
      </c>
      <c r="P33" s="105">
        <f t="shared" si="8"/>
        <v>0</v>
      </c>
      <c r="Q33" s="105">
        <f t="shared" si="8"/>
        <v>0</v>
      </c>
      <c r="R33" s="105">
        <f t="shared" si="8"/>
        <v>0</v>
      </c>
      <c r="S33" s="105">
        <f t="shared" si="8"/>
        <v>0</v>
      </c>
      <c r="T33" s="105">
        <f t="shared" si="8"/>
        <v>0</v>
      </c>
      <c r="U33" s="105">
        <f t="shared" si="8"/>
        <v>0</v>
      </c>
      <c r="V33" s="105">
        <f t="shared" si="8"/>
        <v>0</v>
      </c>
      <c r="W33" s="105">
        <f t="shared" si="8"/>
        <v>0</v>
      </c>
      <c r="X33" s="105">
        <f t="shared" si="8"/>
        <v>0</v>
      </c>
      <c r="Y33" s="105">
        <f t="shared" si="8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</row>
    <row r="34" spans="3:71" s="78" customFormat="1" ht="21.75" customHeight="1" x14ac:dyDescent="0.3">
      <c r="C34" s="104" t="str">
        <f t="shared" si="9"/>
        <v>Darla</v>
      </c>
      <c r="D34" s="105">
        <f t="shared" si="7"/>
        <v>0</v>
      </c>
      <c r="E34" s="105">
        <f t="shared" si="7"/>
        <v>0</v>
      </c>
      <c r="F34" s="105">
        <f t="shared" si="7"/>
        <v>0</v>
      </c>
      <c r="G34" s="105">
        <f t="shared" si="7"/>
        <v>0</v>
      </c>
      <c r="H34" s="105">
        <f t="shared" si="7"/>
        <v>0</v>
      </c>
      <c r="I34" s="105"/>
      <c r="J34" s="105">
        <f t="shared" si="8"/>
        <v>0</v>
      </c>
      <c r="K34" s="105">
        <f t="shared" si="8"/>
        <v>0</v>
      </c>
      <c r="L34" s="105">
        <f t="shared" si="8"/>
        <v>0</v>
      </c>
      <c r="M34" s="105">
        <f t="shared" si="8"/>
        <v>0</v>
      </c>
      <c r="N34" s="105">
        <f t="shared" si="8"/>
        <v>0</v>
      </c>
      <c r="O34" s="105">
        <f t="shared" si="8"/>
        <v>0</v>
      </c>
      <c r="P34" s="105">
        <f t="shared" si="8"/>
        <v>0</v>
      </c>
      <c r="Q34" s="105">
        <f t="shared" si="8"/>
        <v>0</v>
      </c>
      <c r="R34" s="105">
        <f t="shared" si="8"/>
        <v>0</v>
      </c>
      <c r="S34" s="105">
        <f t="shared" si="8"/>
        <v>0</v>
      </c>
      <c r="T34" s="105">
        <f t="shared" si="8"/>
        <v>0</v>
      </c>
      <c r="U34" s="105">
        <f t="shared" si="8"/>
        <v>0</v>
      </c>
      <c r="V34" s="105">
        <f t="shared" si="8"/>
        <v>0</v>
      </c>
      <c r="W34" s="105">
        <f t="shared" si="8"/>
        <v>0</v>
      </c>
      <c r="X34" s="105">
        <f t="shared" si="8"/>
        <v>0</v>
      </c>
      <c r="Y34" s="105">
        <f t="shared" si="8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</row>
    <row r="35" spans="3:71" s="78" customFormat="1" ht="21.75" customHeight="1" x14ac:dyDescent="0.3">
      <c r="C35" s="104" t="str">
        <f t="shared" si="9"/>
        <v>Kieran</v>
      </c>
      <c r="D35" s="105">
        <f t="shared" si="7"/>
        <v>0</v>
      </c>
      <c r="E35" s="105">
        <f t="shared" si="7"/>
        <v>0</v>
      </c>
      <c r="F35" s="105">
        <f t="shared" si="7"/>
        <v>0</v>
      </c>
      <c r="G35" s="105">
        <f t="shared" si="7"/>
        <v>0</v>
      </c>
      <c r="H35" s="105">
        <f t="shared" si="7"/>
        <v>0</v>
      </c>
      <c r="I35" s="105"/>
      <c r="J35" s="105">
        <f t="shared" si="8"/>
        <v>0</v>
      </c>
      <c r="K35" s="105">
        <f t="shared" si="8"/>
        <v>0</v>
      </c>
      <c r="L35" s="105">
        <f t="shared" si="8"/>
        <v>0</v>
      </c>
      <c r="M35" s="105">
        <f t="shared" si="8"/>
        <v>0</v>
      </c>
      <c r="N35" s="105">
        <f t="shared" si="8"/>
        <v>0</v>
      </c>
      <c r="O35" s="105">
        <f t="shared" si="8"/>
        <v>0</v>
      </c>
      <c r="P35" s="105">
        <f t="shared" si="8"/>
        <v>0</v>
      </c>
      <c r="Q35" s="105">
        <f t="shared" si="8"/>
        <v>0</v>
      </c>
      <c r="R35" s="105">
        <f t="shared" si="8"/>
        <v>0</v>
      </c>
      <c r="S35" s="105">
        <f t="shared" si="8"/>
        <v>0</v>
      </c>
      <c r="T35" s="105">
        <f t="shared" si="8"/>
        <v>0</v>
      </c>
      <c r="U35" s="105">
        <f t="shared" si="8"/>
        <v>0</v>
      </c>
      <c r="V35" s="105">
        <f t="shared" si="8"/>
        <v>0</v>
      </c>
      <c r="W35" s="105">
        <f t="shared" si="8"/>
        <v>0</v>
      </c>
      <c r="X35" s="105">
        <f t="shared" si="8"/>
        <v>0</v>
      </c>
      <c r="Y35" s="105">
        <f t="shared" si="8"/>
        <v>0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</row>
    <row r="36" spans="3:71" s="78" customFormat="1" ht="21.75" customHeight="1" x14ac:dyDescent="0.3">
      <c r="C36" s="104" t="str">
        <f t="shared" si="9"/>
        <v>Kaidan</v>
      </c>
      <c r="D36" s="105">
        <f t="shared" si="7"/>
        <v>0</v>
      </c>
      <c r="E36" s="105">
        <f t="shared" si="7"/>
        <v>0</v>
      </c>
      <c r="F36" s="105">
        <f t="shared" si="7"/>
        <v>0</v>
      </c>
      <c r="G36" s="105">
        <f t="shared" si="7"/>
        <v>0</v>
      </c>
      <c r="H36" s="105">
        <f t="shared" si="7"/>
        <v>0</v>
      </c>
      <c r="I36" s="105"/>
      <c r="J36" s="105">
        <f t="shared" si="8"/>
        <v>0</v>
      </c>
      <c r="K36" s="105">
        <f t="shared" si="8"/>
        <v>0</v>
      </c>
      <c r="L36" s="105">
        <f t="shared" si="8"/>
        <v>0</v>
      </c>
      <c r="M36" s="105">
        <f t="shared" si="8"/>
        <v>0</v>
      </c>
      <c r="N36" s="105">
        <f t="shared" si="8"/>
        <v>0</v>
      </c>
      <c r="O36" s="105">
        <f t="shared" si="8"/>
        <v>0</v>
      </c>
      <c r="P36" s="105">
        <f t="shared" si="8"/>
        <v>0</v>
      </c>
      <c r="Q36" s="105">
        <f t="shared" si="8"/>
        <v>0</v>
      </c>
      <c r="R36" s="105">
        <f t="shared" si="8"/>
        <v>0</v>
      </c>
      <c r="S36" s="105">
        <f t="shared" si="8"/>
        <v>0</v>
      </c>
      <c r="T36" s="105">
        <f t="shared" si="8"/>
        <v>0</v>
      </c>
      <c r="U36" s="105">
        <f t="shared" si="8"/>
        <v>0</v>
      </c>
      <c r="V36" s="105">
        <f t="shared" si="8"/>
        <v>0</v>
      </c>
      <c r="W36" s="105">
        <f t="shared" si="8"/>
        <v>0</v>
      </c>
      <c r="X36" s="105">
        <f t="shared" si="8"/>
        <v>0</v>
      </c>
      <c r="Y36" s="105">
        <f t="shared" si="8"/>
        <v>0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</row>
    <row r="37" spans="3:71" s="78" customFormat="1" ht="21.75" customHeight="1" x14ac:dyDescent="0.3">
      <c r="C37" s="104" t="str">
        <f t="shared" si="9"/>
        <v>Jim</v>
      </c>
      <c r="D37" s="105">
        <f t="shared" si="7"/>
        <v>0</v>
      </c>
      <c r="E37" s="105">
        <f t="shared" si="7"/>
        <v>0</v>
      </c>
      <c r="F37" s="105">
        <f t="shared" si="7"/>
        <v>0</v>
      </c>
      <c r="G37" s="105">
        <f t="shared" si="7"/>
        <v>0</v>
      </c>
      <c r="H37" s="105">
        <f t="shared" si="7"/>
        <v>0</v>
      </c>
      <c r="I37" s="105"/>
      <c r="J37" s="105">
        <f t="shared" si="8"/>
        <v>0</v>
      </c>
      <c r="K37" s="105">
        <f t="shared" si="8"/>
        <v>0</v>
      </c>
      <c r="L37" s="105">
        <f t="shared" si="8"/>
        <v>0</v>
      </c>
      <c r="M37" s="105">
        <f t="shared" si="8"/>
        <v>0</v>
      </c>
      <c r="N37" s="105">
        <f t="shared" si="8"/>
        <v>0</v>
      </c>
      <c r="O37" s="105">
        <f t="shared" si="8"/>
        <v>0</v>
      </c>
      <c r="P37" s="105">
        <f t="shared" si="8"/>
        <v>0</v>
      </c>
      <c r="Q37" s="105">
        <f t="shared" si="8"/>
        <v>0</v>
      </c>
      <c r="R37" s="105">
        <f t="shared" si="8"/>
        <v>0</v>
      </c>
      <c r="S37" s="105">
        <f t="shared" si="8"/>
        <v>0</v>
      </c>
      <c r="T37" s="105">
        <f t="shared" si="8"/>
        <v>0</v>
      </c>
      <c r="U37" s="105">
        <f t="shared" si="8"/>
        <v>0</v>
      </c>
      <c r="V37" s="105">
        <f t="shared" si="8"/>
        <v>0</v>
      </c>
      <c r="W37" s="105">
        <f t="shared" si="8"/>
        <v>0</v>
      </c>
      <c r="X37" s="105">
        <f t="shared" si="8"/>
        <v>0</v>
      </c>
      <c r="Y37" s="105">
        <f t="shared" si="8"/>
        <v>0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</row>
    <row r="38" spans="3:71" s="78" customFormat="1" ht="21.75" customHeight="1" x14ac:dyDescent="0.3">
      <c r="C38" s="104" t="str">
        <f t="shared" si="9"/>
        <v>Lisa</v>
      </c>
      <c r="D38" s="105">
        <f t="shared" si="7"/>
        <v>0</v>
      </c>
      <c r="E38" s="105">
        <f t="shared" si="7"/>
        <v>0</v>
      </c>
      <c r="F38" s="105">
        <f t="shared" si="7"/>
        <v>0</v>
      </c>
      <c r="G38" s="105">
        <f t="shared" si="7"/>
        <v>0</v>
      </c>
      <c r="H38" s="105">
        <f t="shared" si="7"/>
        <v>0</v>
      </c>
      <c r="I38" s="105"/>
      <c r="J38" s="105">
        <f t="shared" si="8"/>
        <v>0</v>
      </c>
      <c r="K38" s="105">
        <f t="shared" si="8"/>
        <v>0</v>
      </c>
      <c r="L38" s="105">
        <f t="shared" si="8"/>
        <v>0</v>
      </c>
      <c r="M38" s="105">
        <f t="shared" si="8"/>
        <v>0</v>
      </c>
      <c r="N38" s="105">
        <f t="shared" si="8"/>
        <v>0</v>
      </c>
      <c r="O38" s="105">
        <f t="shared" si="8"/>
        <v>0</v>
      </c>
      <c r="P38" s="105">
        <f t="shared" si="8"/>
        <v>0</v>
      </c>
      <c r="Q38" s="105">
        <f t="shared" si="8"/>
        <v>0</v>
      </c>
      <c r="R38" s="105">
        <f t="shared" si="8"/>
        <v>0</v>
      </c>
      <c r="S38" s="105">
        <f t="shared" si="8"/>
        <v>0</v>
      </c>
      <c r="T38" s="105">
        <f t="shared" si="8"/>
        <v>0</v>
      </c>
      <c r="U38" s="105">
        <f t="shared" si="8"/>
        <v>0</v>
      </c>
      <c r="V38" s="105">
        <f t="shared" si="8"/>
        <v>0</v>
      </c>
      <c r="W38" s="105">
        <f t="shared" si="8"/>
        <v>0</v>
      </c>
      <c r="X38" s="105">
        <f t="shared" si="8"/>
        <v>0</v>
      </c>
      <c r="Y38" s="105">
        <f t="shared" si="8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</row>
    <row r="39" spans="3:71" s="78" customFormat="1" ht="21.75" customHeight="1" x14ac:dyDescent="0.3">
      <c r="C39" s="104" t="str">
        <f t="shared" si="9"/>
        <v>Stuart</v>
      </c>
      <c r="D39" s="105">
        <f t="shared" si="7"/>
        <v>0</v>
      </c>
      <c r="E39" s="105">
        <f t="shared" si="7"/>
        <v>0</v>
      </c>
      <c r="F39" s="105">
        <f t="shared" si="7"/>
        <v>0</v>
      </c>
      <c r="G39" s="105">
        <f t="shared" si="7"/>
        <v>0</v>
      </c>
      <c r="H39" s="105">
        <f t="shared" si="7"/>
        <v>0</v>
      </c>
      <c r="I39" s="105"/>
      <c r="J39" s="105">
        <f t="shared" si="8"/>
        <v>0</v>
      </c>
      <c r="K39" s="105">
        <f t="shared" si="8"/>
        <v>0</v>
      </c>
      <c r="L39" s="105">
        <f t="shared" si="8"/>
        <v>0</v>
      </c>
      <c r="M39" s="105">
        <f t="shared" si="8"/>
        <v>0</v>
      </c>
      <c r="N39" s="105">
        <f t="shared" si="8"/>
        <v>0</v>
      </c>
      <c r="O39" s="105">
        <f t="shared" si="8"/>
        <v>0</v>
      </c>
      <c r="P39" s="105">
        <f t="shared" si="8"/>
        <v>0</v>
      </c>
      <c r="Q39" s="105">
        <f t="shared" si="8"/>
        <v>0</v>
      </c>
      <c r="R39" s="105">
        <f t="shared" si="8"/>
        <v>0</v>
      </c>
      <c r="S39" s="105">
        <f t="shared" si="8"/>
        <v>0</v>
      </c>
      <c r="T39" s="105">
        <f t="shared" si="8"/>
        <v>0</v>
      </c>
      <c r="U39" s="105">
        <f t="shared" si="8"/>
        <v>0</v>
      </c>
      <c r="V39" s="105">
        <f t="shared" si="8"/>
        <v>0</v>
      </c>
      <c r="W39" s="105">
        <f t="shared" si="8"/>
        <v>0</v>
      </c>
      <c r="X39" s="105">
        <f t="shared" si="8"/>
        <v>0</v>
      </c>
      <c r="Y39" s="105">
        <f t="shared" si="8"/>
        <v>0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</row>
    <row r="40" spans="3:71" s="78" customFormat="1" ht="21.75" customHeight="1" x14ac:dyDescent="0.3">
      <c r="C40" s="104" t="str">
        <f t="shared" si="9"/>
        <v>Debbie</v>
      </c>
      <c r="D40" s="105">
        <f t="shared" si="7"/>
        <v>0</v>
      </c>
      <c r="E40" s="105">
        <f t="shared" si="7"/>
        <v>0</v>
      </c>
      <c r="F40" s="105">
        <f t="shared" si="7"/>
        <v>0</v>
      </c>
      <c r="G40" s="105">
        <f t="shared" si="7"/>
        <v>0</v>
      </c>
      <c r="H40" s="105">
        <f t="shared" si="7"/>
        <v>0</v>
      </c>
      <c r="I40" s="105"/>
      <c r="J40" s="105">
        <f t="shared" si="8"/>
        <v>0</v>
      </c>
      <c r="K40" s="105">
        <f t="shared" si="8"/>
        <v>0</v>
      </c>
      <c r="L40" s="105">
        <f t="shared" si="8"/>
        <v>0</v>
      </c>
      <c r="M40" s="105">
        <f t="shared" si="8"/>
        <v>0</v>
      </c>
      <c r="N40" s="105">
        <f t="shared" si="8"/>
        <v>0</v>
      </c>
      <c r="O40" s="105">
        <f t="shared" si="8"/>
        <v>0</v>
      </c>
      <c r="P40" s="105">
        <f t="shared" si="8"/>
        <v>0</v>
      </c>
      <c r="Q40" s="105">
        <f t="shared" si="8"/>
        <v>0</v>
      </c>
      <c r="R40" s="105">
        <f t="shared" si="8"/>
        <v>0</v>
      </c>
      <c r="S40" s="105">
        <f t="shared" si="8"/>
        <v>0</v>
      </c>
      <c r="T40" s="105">
        <f t="shared" si="8"/>
        <v>0</v>
      </c>
      <c r="U40" s="105">
        <f t="shared" si="8"/>
        <v>0</v>
      </c>
      <c r="V40" s="105">
        <f t="shared" si="8"/>
        <v>0</v>
      </c>
      <c r="W40" s="105">
        <f t="shared" si="8"/>
        <v>0</v>
      </c>
      <c r="X40" s="105">
        <f t="shared" si="8"/>
        <v>0</v>
      </c>
      <c r="Y40" s="105">
        <f t="shared" si="8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</row>
    <row r="41" spans="3:71" s="78" customFormat="1" ht="21.75" customHeight="1" x14ac:dyDescent="0.3">
      <c r="C41" s="104" t="str">
        <f t="shared" si="9"/>
        <v>Scott</v>
      </c>
      <c r="D41" s="105">
        <f t="shared" si="7"/>
        <v>0</v>
      </c>
      <c r="E41" s="105">
        <f t="shared" si="7"/>
        <v>0</v>
      </c>
      <c r="F41" s="105">
        <f t="shared" si="7"/>
        <v>0</v>
      </c>
      <c r="G41" s="105">
        <f t="shared" si="7"/>
        <v>0</v>
      </c>
      <c r="H41" s="105">
        <f t="shared" si="7"/>
        <v>0</v>
      </c>
      <c r="I41" s="105"/>
      <c r="J41" s="105">
        <f t="shared" si="8"/>
        <v>0</v>
      </c>
      <c r="K41" s="105">
        <f t="shared" si="8"/>
        <v>0</v>
      </c>
      <c r="L41" s="105">
        <f t="shared" si="8"/>
        <v>0</v>
      </c>
      <c r="M41" s="105">
        <f t="shared" si="8"/>
        <v>0</v>
      </c>
      <c r="N41" s="105">
        <f t="shared" si="8"/>
        <v>0</v>
      </c>
      <c r="O41" s="105">
        <f t="shared" si="8"/>
        <v>0</v>
      </c>
      <c r="P41" s="105">
        <f t="shared" si="8"/>
        <v>0</v>
      </c>
      <c r="Q41" s="105">
        <f t="shared" si="8"/>
        <v>0</v>
      </c>
      <c r="R41" s="105">
        <f t="shared" si="8"/>
        <v>0</v>
      </c>
      <c r="S41" s="105">
        <f t="shared" si="8"/>
        <v>0</v>
      </c>
      <c r="T41" s="105">
        <f t="shared" si="8"/>
        <v>0</v>
      </c>
      <c r="U41" s="105">
        <f t="shared" si="8"/>
        <v>0</v>
      </c>
      <c r="V41" s="105">
        <f t="shared" si="8"/>
        <v>0</v>
      </c>
      <c r="W41" s="105">
        <f t="shared" si="8"/>
        <v>0</v>
      </c>
      <c r="X41" s="105">
        <f t="shared" si="8"/>
        <v>0</v>
      </c>
      <c r="Y41" s="105">
        <f t="shared" si="8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</row>
    <row r="42" spans="3:71" s="78" customFormat="1" ht="21.75" customHeight="1" x14ac:dyDescent="0.3">
      <c r="C42" s="104" t="str">
        <f t="shared" si="9"/>
        <v>Michelle</v>
      </c>
      <c r="D42" s="105">
        <f t="shared" si="7"/>
        <v>0</v>
      </c>
      <c r="E42" s="105">
        <f t="shared" si="7"/>
        <v>0</v>
      </c>
      <c r="F42" s="105">
        <f t="shared" si="7"/>
        <v>0</v>
      </c>
      <c r="G42" s="105">
        <f t="shared" si="7"/>
        <v>0</v>
      </c>
      <c r="H42" s="105">
        <f t="shared" si="7"/>
        <v>0</v>
      </c>
      <c r="I42" s="105"/>
      <c r="J42" s="105">
        <f t="shared" si="8"/>
        <v>0</v>
      </c>
      <c r="K42" s="105">
        <f t="shared" si="8"/>
        <v>0</v>
      </c>
      <c r="L42" s="105">
        <f t="shared" si="8"/>
        <v>0</v>
      </c>
      <c r="M42" s="105">
        <f t="shared" si="8"/>
        <v>0</v>
      </c>
      <c r="N42" s="105">
        <f t="shared" si="8"/>
        <v>0</v>
      </c>
      <c r="O42" s="105">
        <f t="shared" si="8"/>
        <v>0</v>
      </c>
      <c r="P42" s="105">
        <f t="shared" si="8"/>
        <v>0</v>
      </c>
      <c r="Q42" s="105">
        <f t="shared" si="8"/>
        <v>0</v>
      </c>
      <c r="R42" s="105">
        <f t="shared" si="8"/>
        <v>0</v>
      </c>
      <c r="S42" s="105">
        <f t="shared" si="8"/>
        <v>0</v>
      </c>
      <c r="T42" s="105">
        <f t="shared" si="8"/>
        <v>0</v>
      </c>
      <c r="U42" s="105">
        <f t="shared" si="8"/>
        <v>0</v>
      </c>
      <c r="V42" s="105">
        <f t="shared" si="8"/>
        <v>0</v>
      </c>
      <c r="W42" s="105">
        <f t="shared" si="8"/>
        <v>0</v>
      </c>
      <c r="X42" s="105">
        <f t="shared" si="8"/>
        <v>0</v>
      </c>
      <c r="Y42" s="105">
        <f t="shared" si="8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</row>
    <row r="43" spans="3:71" s="78" customFormat="1" ht="21.75" customHeight="1" x14ac:dyDescent="0.3">
      <c r="C43" s="104" t="str">
        <f t="shared" si="9"/>
        <v>Teri</v>
      </c>
      <c r="D43" s="105">
        <f t="shared" si="7"/>
        <v>0</v>
      </c>
      <c r="E43" s="105">
        <f t="shared" si="7"/>
        <v>0</v>
      </c>
      <c r="F43" s="105">
        <f t="shared" si="7"/>
        <v>0</v>
      </c>
      <c r="G43" s="105">
        <f t="shared" si="7"/>
        <v>0</v>
      </c>
      <c r="H43" s="105">
        <f t="shared" si="7"/>
        <v>0</v>
      </c>
      <c r="I43" s="105"/>
      <c r="J43" s="105">
        <f t="shared" si="8"/>
        <v>0</v>
      </c>
      <c r="K43" s="105">
        <f t="shared" si="8"/>
        <v>0</v>
      </c>
      <c r="L43" s="105">
        <f t="shared" si="8"/>
        <v>0</v>
      </c>
      <c r="M43" s="105">
        <f t="shared" si="8"/>
        <v>0</v>
      </c>
      <c r="N43" s="105">
        <f t="shared" si="8"/>
        <v>0</v>
      </c>
      <c r="O43" s="105">
        <f t="shared" si="8"/>
        <v>0</v>
      </c>
      <c r="P43" s="105">
        <f t="shared" si="8"/>
        <v>0</v>
      </c>
      <c r="Q43" s="105">
        <f t="shared" si="8"/>
        <v>0</v>
      </c>
      <c r="R43" s="105">
        <f t="shared" si="8"/>
        <v>0</v>
      </c>
      <c r="S43" s="105">
        <f t="shared" si="8"/>
        <v>0</v>
      </c>
      <c r="T43" s="105">
        <f t="shared" si="8"/>
        <v>0</v>
      </c>
      <c r="U43" s="105">
        <f t="shared" si="8"/>
        <v>0</v>
      </c>
      <c r="V43" s="105">
        <f t="shared" si="8"/>
        <v>0</v>
      </c>
      <c r="W43" s="105">
        <f t="shared" si="8"/>
        <v>0</v>
      </c>
      <c r="X43" s="105">
        <f t="shared" si="8"/>
        <v>0</v>
      </c>
      <c r="Y43" s="105">
        <f t="shared" ref="Y43" si="10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</row>
    <row r="44" spans="3:71" s="78" customFormat="1" ht="21.75" customHeight="1" x14ac:dyDescent="0.3">
      <c r="C44" s="104" t="str">
        <f t="shared" si="9"/>
        <v>Steve</v>
      </c>
      <c r="D44" s="105">
        <f t="shared" ref="D44:H44" si="11">IF(D21=D$4,1,0)</f>
        <v>0</v>
      </c>
      <c r="E44" s="105">
        <f t="shared" si="11"/>
        <v>0</v>
      </c>
      <c r="F44" s="105">
        <f t="shared" si="11"/>
        <v>0</v>
      </c>
      <c r="G44" s="105">
        <f t="shared" si="11"/>
        <v>0</v>
      </c>
      <c r="H44" s="105">
        <f t="shared" si="11"/>
        <v>0</v>
      </c>
      <c r="I44" s="105"/>
      <c r="J44" s="105">
        <f t="shared" ref="J44:Y44" si="12">IF(J21=J$4,1,0)</f>
        <v>0</v>
      </c>
      <c r="K44" s="105">
        <f t="shared" si="12"/>
        <v>0</v>
      </c>
      <c r="L44" s="105">
        <f t="shared" si="12"/>
        <v>0</v>
      </c>
      <c r="M44" s="105">
        <f t="shared" si="12"/>
        <v>0</v>
      </c>
      <c r="N44" s="105">
        <f t="shared" si="12"/>
        <v>0</v>
      </c>
      <c r="O44" s="105">
        <f t="shared" si="12"/>
        <v>0</v>
      </c>
      <c r="P44" s="105">
        <f t="shared" si="12"/>
        <v>0</v>
      </c>
      <c r="Q44" s="105">
        <f t="shared" si="12"/>
        <v>0</v>
      </c>
      <c r="R44" s="105">
        <f t="shared" si="12"/>
        <v>0</v>
      </c>
      <c r="S44" s="105">
        <f t="shared" si="12"/>
        <v>0</v>
      </c>
      <c r="T44" s="105">
        <f t="shared" si="12"/>
        <v>0</v>
      </c>
      <c r="U44" s="105">
        <f t="shared" si="12"/>
        <v>0</v>
      </c>
      <c r="V44" s="105">
        <f t="shared" si="12"/>
        <v>0</v>
      </c>
      <c r="W44" s="105">
        <f t="shared" si="12"/>
        <v>0</v>
      </c>
      <c r="X44" s="105">
        <f t="shared" si="12"/>
        <v>0</v>
      </c>
      <c r="Y44" s="105">
        <f t="shared" si="12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</row>
    <row r="45" spans="3:71" s="78" customFormat="1" ht="21.75" customHeight="1" x14ac:dyDescent="0.3">
      <c r="C45" s="104" t="e">
        <f>#REF!</f>
        <v>#REF!</v>
      </c>
      <c r="D45" s="105" t="e">
        <f>IF(#REF!=D$4,1,0)</f>
        <v>#REF!</v>
      </c>
      <c r="E45" s="105" t="e">
        <f>IF(#REF!=E$4,1,0)</f>
        <v>#REF!</v>
      </c>
      <c r="F45" s="105" t="e">
        <f>IF(#REF!=F$4,1,0)</f>
        <v>#REF!</v>
      </c>
      <c r="G45" s="105" t="e">
        <f>IF(#REF!=G$4,1,0)</f>
        <v>#REF!</v>
      </c>
      <c r="H45" s="105" t="e">
        <f>IF(#REF!=H$4,1,0)</f>
        <v>#REF!</v>
      </c>
      <c r="I45" s="105"/>
      <c r="J45" s="105" t="e">
        <f>IF(#REF!=J$4,1,0)</f>
        <v>#REF!</v>
      </c>
      <c r="K45" s="105" t="e">
        <f>IF(#REF!=K$4,1,0)</f>
        <v>#REF!</v>
      </c>
      <c r="L45" s="105" t="e">
        <f>IF(#REF!=L$4,1,0)</f>
        <v>#REF!</v>
      </c>
      <c r="M45" s="105" t="e">
        <f>IF(#REF!=M$4,1,0)</f>
        <v>#REF!</v>
      </c>
      <c r="N45" s="105" t="e">
        <f>IF(#REF!=N$4,1,0)</f>
        <v>#REF!</v>
      </c>
      <c r="O45" s="105" t="e">
        <f>IF(#REF!=O$4,1,0)</f>
        <v>#REF!</v>
      </c>
      <c r="P45" s="105" t="e">
        <f>IF(#REF!=P$4,1,0)</f>
        <v>#REF!</v>
      </c>
      <c r="Q45" s="105" t="e">
        <f>IF(#REF!=Q$4,1,0)</f>
        <v>#REF!</v>
      </c>
      <c r="R45" s="105" t="e">
        <f>IF(#REF!=R$4,1,0)</f>
        <v>#REF!</v>
      </c>
      <c r="S45" s="105" t="e">
        <f>IF(#REF!=S$4,1,0)</f>
        <v>#REF!</v>
      </c>
      <c r="T45" s="105" t="e">
        <f>IF(#REF!=T$4,1,0)</f>
        <v>#REF!</v>
      </c>
      <c r="U45" s="105" t="e">
        <f>IF(#REF!=U$4,1,0)</f>
        <v>#REF!</v>
      </c>
      <c r="V45" s="105" t="e">
        <f>IF(#REF!=V$4,1,0)</f>
        <v>#REF!</v>
      </c>
      <c r="W45" s="105" t="e">
        <f>IF(#REF!=W$4,1,0)</f>
        <v>#REF!</v>
      </c>
      <c r="X45" s="105" t="e">
        <f>IF(#REF!=X$4,1,0)</f>
        <v>#REF!</v>
      </c>
      <c r="Y45" s="105" t="e">
        <f>IF(#REF!=Y$4,1,0)</f>
        <v>#REF!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</row>
    <row r="46" spans="3:71" s="78" customFormat="1" ht="21.75" customHeight="1" x14ac:dyDescent="0.3">
      <c r="C46" s="104"/>
      <c r="D46" s="105">
        <f t="shared" ref="D46:H47" si="13">IF(D22=D$4,1,0)</f>
        <v>0</v>
      </c>
      <c r="E46" s="105">
        <f t="shared" si="13"/>
        <v>0</v>
      </c>
      <c r="F46" s="105">
        <f t="shared" si="13"/>
        <v>0</v>
      </c>
      <c r="G46" s="105">
        <f t="shared" si="13"/>
        <v>0</v>
      </c>
      <c r="H46" s="105">
        <f t="shared" si="13"/>
        <v>0</v>
      </c>
      <c r="I46" s="105"/>
      <c r="J46" s="105">
        <f t="shared" ref="J46:Y46" si="14">IF(J22=J$4,1,0)</f>
        <v>0</v>
      </c>
      <c r="K46" s="105">
        <f t="shared" si="14"/>
        <v>0</v>
      </c>
      <c r="L46" s="105">
        <f t="shared" si="14"/>
        <v>0</v>
      </c>
      <c r="M46" s="105">
        <f t="shared" si="14"/>
        <v>0</v>
      </c>
      <c r="N46" s="105">
        <f t="shared" si="14"/>
        <v>0</v>
      </c>
      <c r="O46" s="105">
        <f t="shared" si="14"/>
        <v>0</v>
      </c>
      <c r="P46" s="105">
        <f t="shared" si="14"/>
        <v>0</v>
      </c>
      <c r="Q46" s="105">
        <f t="shared" si="14"/>
        <v>0</v>
      </c>
      <c r="R46" s="105">
        <f t="shared" si="14"/>
        <v>0</v>
      </c>
      <c r="S46" s="105">
        <f t="shared" si="14"/>
        <v>0</v>
      </c>
      <c r="T46" s="105">
        <f t="shared" si="14"/>
        <v>0</v>
      </c>
      <c r="U46" s="105">
        <f t="shared" si="14"/>
        <v>0</v>
      </c>
      <c r="V46" s="105">
        <f t="shared" si="14"/>
        <v>0</v>
      </c>
      <c r="W46" s="105">
        <f t="shared" si="14"/>
        <v>0</v>
      </c>
      <c r="X46" s="105">
        <f t="shared" si="14"/>
        <v>0</v>
      </c>
      <c r="Y46" s="105">
        <f t="shared" si="14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</row>
    <row r="47" spans="3:71" s="78" customFormat="1" ht="21.75" customHeight="1" x14ac:dyDescent="0.3">
      <c r="C47" s="104"/>
      <c r="D47" s="105">
        <f t="shared" si="13"/>
        <v>0</v>
      </c>
      <c r="E47" s="105">
        <f t="shared" si="13"/>
        <v>0</v>
      </c>
      <c r="F47" s="105">
        <f t="shared" si="13"/>
        <v>0</v>
      </c>
      <c r="G47" s="105">
        <f t="shared" si="13"/>
        <v>0</v>
      </c>
      <c r="H47" s="105">
        <f t="shared" si="13"/>
        <v>0</v>
      </c>
      <c r="I47" s="105"/>
      <c r="J47" s="105">
        <f t="shared" ref="J47:Y47" si="15">IF(J23=J$4,1,0)</f>
        <v>0</v>
      </c>
      <c r="K47" s="105">
        <f t="shared" si="15"/>
        <v>0</v>
      </c>
      <c r="L47" s="105">
        <f t="shared" si="15"/>
        <v>0</v>
      </c>
      <c r="M47" s="105">
        <f t="shared" si="15"/>
        <v>0</v>
      </c>
      <c r="N47" s="105">
        <f t="shared" si="15"/>
        <v>0</v>
      </c>
      <c r="O47" s="105">
        <f t="shared" si="15"/>
        <v>0</v>
      </c>
      <c r="P47" s="105">
        <f t="shared" si="15"/>
        <v>0</v>
      </c>
      <c r="Q47" s="105">
        <f t="shared" si="15"/>
        <v>0</v>
      </c>
      <c r="R47" s="105">
        <f t="shared" si="15"/>
        <v>0</v>
      </c>
      <c r="S47" s="105">
        <f t="shared" si="15"/>
        <v>0</v>
      </c>
      <c r="T47" s="105">
        <f t="shared" si="15"/>
        <v>0</v>
      </c>
      <c r="U47" s="105">
        <f t="shared" si="15"/>
        <v>0</v>
      </c>
      <c r="V47" s="105">
        <f t="shared" si="15"/>
        <v>0</v>
      </c>
      <c r="W47" s="105">
        <f t="shared" si="15"/>
        <v>0</v>
      </c>
      <c r="X47" s="105">
        <f t="shared" si="15"/>
        <v>0</v>
      </c>
      <c r="Y47" s="105">
        <f t="shared" si="15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</row>
    <row r="48" spans="3:71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3">
    <cfRule type="cellIs" dxfId="5" priority="2" operator="equal">
      <formula>D$4</formula>
    </cfRule>
  </conditionalFormatting>
  <conditionalFormatting sqref="AA5">
    <cfRule type="cellIs" dxfId="4" priority="1" operator="equal">
      <formula>AA$4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3565-EDE2-42F0-BCA0-C2657DF61531}">
  <sheetPr>
    <tabColor theme="3" tint="0.59999389629810485"/>
  </sheetPr>
  <dimension ref="C1:BW49"/>
  <sheetViews>
    <sheetView zoomScaleNormal="100" workbookViewId="0">
      <selection activeCell="AC5" sqref="AC5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2" width="4.5546875" style="12" customWidth="1"/>
    <col min="33" max="49" width="4.44140625" style="26" customWidth="1"/>
    <col min="50" max="50" width="4.109375" style="26" customWidth="1"/>
    <col min="51" max="51" width="4.21875" style="26" customWidth="1"/>
    <col min="52" max="52" width="5.33203125" style="12" customWidth="1"/>
    <col min="53" max="69" width="4.44140625" style="101" customWidth="1"/>
    <col min="70" max="71" width="5.109375" style="13"/>
    <col min="72" max="16384" width="5.109375" style="12"/>
  </cols>
  <sheetData>
    <row r="1" spans="3:75" ht="15.6" customHeight="1" thickBot="1" x14ac:dyDescent="0.35"/>
    <row r="2" spans="3:75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11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5" ht="216" customHeight="1" thickBot="1" x14ac:dyDescent="0.3">
      <c r="C3" s="19"/>
      <c r="D3" s="72"/>
      <c r="E3" s="72"/>
      <c r="F3" s="72"/>
      <c r="G3" s="72"/>
      <c r="H3" s="72"/>
      <c r="I3" s="82"/>
      <c r="J3" s="31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176"/>
      <c r="X3" s="176"/>
      <c r="Y3" s="31"/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str">
        <f>C22</f>
        <v>Jamie</v>
      </c>
      <c r="AY3" s="134" t="str">
        <f>C23</f>
        <v>Kelly</v>
      </c>
      <c r="BA3" s="86" t="str">
        <f>C5</f>
        <v>Fred</v>
      </c>
      <c r="BB3" s="86" t="str">
        <f>C6</f>
        <v>Joni</v>
      </c>
      <c r="BC3" s="86" t="str">
        <f>C7</f>
        <v>Tara</v>
      </c>
      <c r="BD3" s="86" t="str">
        <f>C8</f>
        <v>Roger</v>
      </c>
      <c r="BE3" s="86" t="s">
        <v>39</v>
      </c>
      <c r="BF3" s="86" t="str">
        <f>C10</f>
        <v>Jackie</v>
      </c>
      <c r="BG3" s="86" t="str">
        <f>C11</f>
        <v>Darla</v>
      </c>
      <c r="BH3" s="86" t="str">
        <f>C12</f>
        <v>Kieran</v>
      </c>
      <c r="BI3" s="86" t="str">
        <f>C13</f>
        <v>Kaidan</v>
      </c>
      <c r="BJ3" s="86" t="str">
        <f>C14</f>
        <v>Jim</v>
      </c>
      <c r="BK3" s="86" t="str">
        <f>C15</f>
        <v>Lisa</v>
      </c>
      <c r="BL3" s="86" t="str">
        <f>C16</f>
        <v>Stuart</v>
      </c>
      <c r="BM3" s="86" t="str">
        <f>C17</f>
        <v>Debbie</v>
      </c>
      <c r="BN3" s="86" t="str">
        <f>C18</f>
        <v>Scott</v>
      </c>
      <c r="BO3" s="86" t="str">
        <f>C19</f>
        <v>Michelle</v>
      </c>
      <c r="BP3" s="86" t="str">
        <f>C20</f>
        <v>Teri</v>
      </c>
      <c r="BQ3" s="86" t="str">
        <f>C21</f>
        <v>Steve</v>
      </c>
      <c r="BR3" s="86" t="str">
        <f>C22</f>
        <v>Jamie</v>
      </c>
      <c r="BS3" s="86" t="str">
        <f>C23</f>
        <v>Kelly</v>
      </c>
    </row>
    <row r="4" spans="3:75" s="24" customFormat="1" ht="20.25" customHeight="1" thickBot="1" x14ac:dyDescent="0.35">
      <c r="C4" s="29" t="s">
        <v>13</v>
      </c>
      <c r="D4" s="30" t="s">
        <v>81</v>
      </c>
      <c r="E4" s="30" t="s">
        <v>81</v>
      </c>
      <c r="F4" s="30" t="s">
        <v>81</v>
      </c>
      <c r="G4" s="30" t="s">
        <v>81</v>
      </c>
      <c r="H4" s="30" t="s">
        <v>81</v>
      </c>
      <c r="I4" s="30"/>
      <c r="J4" s="30" t="s">
        <v>81</v>
      </c>
      <c r="K4" s="30" t="s">
        <v>81</v>
      </c>
      <c r="L4" s="30" t="s">
        <v>81</v>
      </c>
      <c r="M4" s="30" t="s">
        <v>81</v>
      </c>
      <c r="N4" s="30" t="s">
        <v>81</v>
      </c>
      <c r="O4" s="30" t="s">
        <v>81</v>
      </c>
      <c r="P4" s="30" t="s">
        <v>81</v>
      </c>
      <c r="Q4" s="30" t="s">
        <v>81</v>
      </c>
      <c r="R4" s="30" t="s">
        <v>81</v>
      </c>
      <c r="S4" s="30" t="s">
        <v>81</v>
      </c>
      <c r="T4" s="30" t="s">
        <v>81</v>
      </c>
      <c r="U4" s="30" t="s">
        <v>81</v>
      </c>
      <c r="V4" s="30" t="s">
        <v>81</v>
      </c>
      <c r="W4" s="30" t="s">
        <v>81</v>
      </c>
      <c r="X4" s="30" t="s">
        <v>81</v>
      </c>
      <c r="Y4" s="30" t="s">
        <v>81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26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23"/>
    </row>
    <row r="5" spans="3:75" s="2" customFormat="1" ht="20.25" customHeight="1" thickBot="1" x14ac:dyDescent="0.35">
      <c r="C5" s="70" t="str">
        <f>'GRAND TOTALS'!C2</f>
        <v>Fred</v>
      </c>
      <c r="D5" s="91" t="str">
        <f>AG5</f>
        <v/>
      </c>
      <c r="E5" s="91" t="str">
        <f>AG6</f>
        <v/>
      </c>
      <c r="F5" s="91" t="str">
        <f>AG7</f>
        <v/>
      </c>
      <c r="G5" s="91" t="str">
        <f>AG8</f>
        <v/>
      </c>
      <c r="H5" s="91" t="str">
        <f>AG9</f>
        <v/>
      </c>
      <c r="I5" s="91"/>
      <c r="J5" s="91" t="str">
        <f>AG10</f>
        <v/>
      </c>
      <c r="K5" s="91" t="str">
        <f>AG11</f>
        <v/>
      </c>
      <c r="L5" s="91" t="str">
        <f>AG12</f>
        <v/>
      </c>
      <c r="M5" s="91" t="str">
        <f>AG13</f>
        <v/>
      </c>
      <c r="N5" s="91" t="str">
        <f>AG14</f>
        <v/>
      </c>
      <c r="O5" s="91" t="str">
        <f>AG15</f>
        <v/>
      </c>
      <c r="P5" s="91" t="str">
        <f>AG16</f>
        <v/>
      </c>
      <c r="Q5" s="91" t="str">
        <f>AG17</f>
        <v/>
      </c>
      <c r="R5" s="91" t="str">
        <f>AG18</f>
        <v/>
      </c>
      <c r="S5" s="91" t="str">
        <f>AG19</f>
        <v/>
      </c>
      <c r="T5" s="91" t="str">
        <f>AG20</f>
        <v/>
      </c>
      <c r="U5" s="91" t="str">
        <f>AG21</f>
        <v/>
      </c>
      <c r="V5" s="91" t="str">
        <f>AG22</f>
        <v/>
      </c>
      <c r="W5" s="181" t="str">
        <f>AG23</f>
        <v/>
      </c>
      <c r="X5" s="181" t="str">
        <f>AG24</f>
        <v/>
      </c>
      <c r="Y5" s="91" t="str">
        <f>AG25</f>
        <v/>
      </c>
      <c r="Z5" s="91">
        <f t="shared" ref="Z5:Z20" si="0">SUM(D28:Y28)</f>
        <v>0</v>
      </c>
      <c r="AA5" s="91" t="str">
        <f>AG26</f>
        <v/>
      </c>
      <c r="AC5" s="21">
        <f>Z5+'Week 10'!AC5</f>
        <v>64</v>
      </c>
      <c r="AG5" s="142" t="str">
        <f t="shared" ref="AG5:AV20" si="1">TRIM(BA5)</f>
        <v/>
      </c>
      <c r="AH5" s="142" t="str">
        <f t="shared" si="1"/>
        <v/>
      </c>
      <c r="AI5" s="142" t="str">
        <f t="shared" si="1"/>
        <v/>
      </c>
      <c r="AJ5" s="142" t="str">
        <f t="shared" si="1"/>
        <v/>
      </c>
      <c r="AK5" s="142" t="str">
        <f t="shared" si="1"/>
        <v/>
      </c>
      <c r="AL5" s="142" t="str">
        <f t="shared" si="1"/>
        <v/>
      </c>
      <c r="AM5" s="142" t="str">
        <f t="shared" si="1"/>
        <v/>
      </c>
      <c r="AN5" s="142" t="str">
        <f t="shared" si="1"/>
        <v/>
      </c>
      <c r="AO5" s="142" t="str">
        <f t="shared" si="1"/>
        <v/>
      </c>
      <c r="AP5" s="142" t="str">
        <f t="shared" si="1"/>
        <v/>
      </c>
      <c r="AQ5" s="142" t="str">
        <f t="shared" si="1"/>
        <v/>
      </c>
      <c r="AR5" s="142" t="str">
        <f t="shared" si="1"/>
        <v/>
      </c>
      <c r="AS5" s="142" t="str">
        <f t="shared" si="1"/>
        <v/>
      </c>
      <c r="AT5" s="142" t="str">
        <f t="shared" si="1"/>
        <v/>
      </c>
      <c r="AU5" s="142" t="str">
        <f t="shared" si="1"/>
        <v/>
      </c>
      <c r="AV5" s="142" t="str">
        <f t="shared" si="1"/>
        <v/>
      </c>
      <c r="AW5" s="142" t="str">
        <f t="shared" ref="AW5:AW26" si="2">TRIM(BQ5)</f>
        <v/>
      </c>
      <c r="AX5" s="142" t="str">
        <f t="shared" ref="AX5:AX26" si="3">TRIM(BR5)</f>
        <v/>
      </c>
      <c r="AY5" s="142" t="str">
        <f t="shared" ref="AY5:AY26" si="4">TRIM(BS5)</f>
        <v/>
      </c>
      <c r="AZ5" s="81"/>
      <c r="BA5" s="171"/>
      <c r="BB5" s="157"/>
      <c r="BC5" s="157"/>
      <c r="BD5" s="157"/>
      <c r="BE5" s="157"/>
      <c r="BF5" s="157"/>
      <c r="BG5" s="157"/>
      <c r="BH5" s="157"/>
      <c r="BI5" s="157"/>
      <c r="BJ5" s="171"/>
      <c r="BK5" s="175"/>
      <c r="BL5" s="171"/>
      <c r="BM5" s="157"/>
      <c r="BN5" s="157"/>
      <c r="BO5" s="157"/>
      <c r="BP5" s="171"/>
      <c r="BQ5" s="171"/>
      <c r="BR5" s="171"/>
      <c r="BS5" s="157"/>
      <c r="BT5" s="140"/>
      <c r="BU5" s="139"/>
      <c r="BV5" s="125"/>
      <c r="BW5" s="124"/>
    </row>
    <row r="6" spans="3:75" s="2" customFormat="1" ht="20.25" customHeight="1" thickBot="1" x14ac:dyDescent="0.35">
      <c r="C6" s="70" t="str">
        <f>'GRAND TOTALS'!C3</f>
        <v>Joni</v>
      </c>
      <c r="D6" s="91" t="str">
        <f>AH5</f>
        <v/>
      </c>
      <c r="E6" s="91" t="str">
        <f>AH6</f>
        <v/>
      </c>
      <c r="F6" s="91" t="str">
        <f>AH7</f>
        <v/>
      </c>
      <c r="G6" s="91" t="str">
        <f>AH8</f>
        <v/>
      </c>
      <c r="H6" s="91" t="str">
        <f>AH9</f>
        <v/>
      </c>
      <c r="I6" s="91"/>
      <c r="J6" s="91" t="str">
        <f>AH10</f>
        <v/>
      </c>
      <c r="K6" s="91" t="str">
        <f>AH11</f>
        <v/>
      </c>
      <c r="L6" s="91" t="str">
        <f>AH12</f>
        <v/>
      </c>
      <c r="M6" s="91" t="str">
        <f>AH13</f>
        <v/>
      </c>
      <c r="N6" s="91" t="str">
        <f>AH14</f>
        <v/>
      </c>
      <c r="O6" s="91" t="str">
        <f>AH15</f>
        <v/>
      </c>
      <c r="P6" s="91" t="str">
        <f>AH16</f>
        <v/>
      </c>
      <c r="Q6" s="91" t="str">
        <f>AH17</f>
        <v/>
      </c>
      <c r="R6" s="91" t="str">
        <f>AH18</f>
        <v/>
      </c>
      <c r="S6" s="91" t="str">
        <f>AH19</f>
        <v/>
      </c>
      <c r="T6" s="91" t="str">
        <f>AH20</f>
        <v/>
      </c>
      <c r="U6" s="91" t="str">
        <f>AH21</f>
        <v/>
      </c>
      <c r="V6" s="91" t="str">
        <f>AH22</f>
        <v/>
      </c>
      <c r="W6" s="181" t="str">
        <f>AH23</f>
        <v/>
      </c>
      <c r="X6" s="181" t="str">
        <f>AH24</f>
        <v/>
      </c>
      <c r="Y6" s="91" t="str">
        <f>AH25</f>
        <v/>
      </c>
      <c r="Z6" s="91">
        <f t="shared" si="0"/>
        <v>0</v>
      </c>
      <c r="AA6" s="91" t="str">
        <f>AH26</f>
        <v/>
      </c>
      <c r="AC6" s="21">
        <f>Z6+'Week 10'!AC6</f>
        <v>59</v>
      </c>
      <c r="AG6" s="142" t="str">
        <f t="shared" si="1"/>
        <v/>
      </c>
      <c r="AH6" s="142" t="str">
        <f t="shared" si="1"/>
        <v/>
      </c>
      <c r="AI6" s="142" t="str">
        <f t="shared" si="1"/>
        <v/>
      </c>
      <c r="AJ6" s="142" t="str">
        <f t="shared" si="1"/>
        <v/>
      </c>
      <c r="AK6" s="142" t="str">
        <f t="shared" si="1"/>
        <v/>
      </c>
      <c r="AL6" s="142" t="str">
        <f t="shared" si="1"/>
        <v/>
      </c>
      <c r="AM6" s="142" t="str">
        <f t="shared" si="1"/>
        <v/>
      </c>
      <c r="AN6" s="142" t="str">
        <f t="shared" si="1"/>
        <v/>
      </c>
      <c r="AO6" s="142" t="str">
        <f t="shared" si="1"/>
        <v/>
      </c>
      <c r="AP6" s="142" t="str">
        <f t="shared" si="1"/>
        <v/>
      </c>
      <c r="AQ6" s="142" t="str">
        <f t="shared" si="1"/>
        <v/>
      </c>
      <c r="AR6" s="142" t="str">
        <f t="shared" si="1"/>
        <v/>
      </c>
      <c r="AS6" s="142" t="str">
        <f t="shared" si="1"/>
        <v/>
      </c>
      <c r="AT6" s="142" t="str">
        <f t="shared" si="1"/>
        <v/>
      </c>
      <c r="AU6" s="142" t="str">
        <f t="shared" si="1"/>
        <v/>
      </c>
      <c r="AV6" s="142" t="str">
        <f t="shared" si="1"/>
        <v/>
      </c>
      <c r="AW6" s="142" t="str">
        <f t="shared" si="2"/>
        <v/>
      </c>
      <c r="AX6" s="142" t="str">
        <f t="shared" si="3"/>
        <v/>
      </c>
      <c r="AY6" s="142" t="str">
        <f t="shared" si="4"/>
        <v/>
      </c>
      <c r="AZ6" s="81"/>
      <c r="BA6" s="171"/>
      <c r="BB6" s="157"/>
      <c r="BC6" s="157"/>
      <c r="BD6" s="157"/>
      <c r="BE6" s="157"/>
      <c r="BF6" s="157"/>
      <c r="BG6" s="157"/>
      <c r="BH6" s="157"/>
      <c r="BI6" s="157"/>
      <c r="BJ6" s="171"/>
      <c r="BK6" s="175"/>
      <c r="BL6" s="171"/>
      <c r="BM6" s="157"/>
      <c r="BN6" s="157"/>
      <c r="BO6" s="157"/>
      <c r="BP6" s="171"/>
      <c r="BQ6" s="171"/>
      <c r="BR6" s="171"/>
      <c r="BS6" s="157"/>
      <c r="BT6" s="140"/>
      <c r="BU6" s="139"/>
      <c r="BV6" s="125"/>
      <c r="BW6" s="124"/>
    </row>
    <row r="7" spans="3:75" s="2" customFormat="1" ht="20.25" customHeight="1" thickBot="1" x14ac:dyDescent="0.35">
      <c r="C7" s="70" t="str">
        <f>'GRAND TOTALS'!C4</f>
        <v>Tara</v>
      </c>
      <c r="D7" s="91" t="str">
        <f>AI5</f>
        <v/>
      </c>
      <c r="E7" s="91" t="str">
        <f>AI6</f>
        <v/>
      </c>
      <c r="F7" s="91" t="str">
        <f>AI7</f>
        <v/>
      </c>
      <c r="G7" s="91" t="str">
        <f>AI8</f>
        <v/>
      </c>
      <c r="H7" s="91" t="str">
        <f>AI9</f>
        <v/>
      </c>
      <c r="I7" s="91"/>
      <c r="J7" s="91" t="str">
        <f>AI10</f>
        <v/>
      </c>
      <c r="K7" s="91" t="str">
        <f>AI11</f>
        <v/>
      </c>
      <c r="L7" s="91" t="str">
        <f>AI12</f>
        <v/>
      </c>
      <c r="M7" s="91" t="str">
        <f>AI13</f>
        <v/>
      </c>
      <c r="N7" s="91" t="str">
        <f>AI14</f>
        <v/>
      </c>
      <c r="O7" s="91" t="str">
        <f>AI15</f>
        <v/>
      </c>
      <c r="P7" s="91" t="str">
        <f>AI16</f>
        <v/>
      </c>
      <c r="Q7" s="91" t="str">
        <f>AI17</f>
        <v/>
      </c>
      <c r="R7" s="91" t="str">
        <f>AI18</f>
        <v/>
      </c>
      <c r="S7" s="91" t="str">
        <f>AI19</f>
        <v/>
      </c>
      <c r="T7" s="91" t="str">
        <f>AI20</f>
        <v/>
      </c>
      <c r="U7" s="91" t="str">
        <f>AI21</f>
        <v/>
      </c>
      <c r="V7" s="91" t="str">
        <f>AI22</f>
        <v/>
      </c>
      <c r="W7" s="181" t="str">
        <f>AI23</f>
        <v/>
      </c>
      <c r="X7" s="181" t="str">
        <f>AI24</f>
        <v/>
      </c>
      <c r="Y7" s="91" t="str">
        <f>AI25</f>
        <v/>
      </c>
      <c r="Z7" s="91">
        <f t="shared" si="0"/>
        <v>0</v>
      </c>
      <c r="AA7" s="91" t="str">
        <f>AI26</f>
        <v/>
      </c>
      <c r="AC7" s="21">
        <f>Z7+'Week 10'!AC7</f>
        <v>72</v>
      </c>
      <c r="AG7" s="142" t="str">
        <f t="shared" si="1"/>
        <v/>
      </c>
      <c r="AH7" s="142" t="str">
        <f t="shared" si="1"/>
        <v/>
      </c>
      <c r="AI7" s="142" t="str">
        <f t="shared" si="1"/>
        <v/>
      </c>
      <c r="AJ7" s="142" t="str">
        <f t="shared" si="1"/>
        <v/>
      </c>
      <c r="AK7" s="142" t="str">
        <f t="shared" si="1"/>
        <v/>
      </c>
      <c r="AL7" s="142" t="str">
        <f t="shared" si="1"/>
        <v/>
      </c>
      <c r="AM7" s="142" t="str">
        <f t="shared" si="1"/>
        <v/>
      </c>
      <c r="AN7" s="142" t="str">
        <f t="shared" si="1"/>
        <v/>
      </c>
      <c r="AO7" s="142" t="str">
        <f t="shared" si="1"/>
        <v/>
      </c>
      <c r="AP7" s="142" t="str">
        <f t="shared" si="1"/>
        <v/>
      </c>
      <c r="AQ7" s="142" t="str">
        <f t="shared" si="1"/>
        <v/>
      </c>
      <c r="AR7" s="142" t="str">
        <f t="shared" si="1"/>
        <v/>
      </c>
      <c r="AS7" s="142" t="str">
        <f t="shared" si="1"/>
        <v/>
      </c>
      <c r="AT7" s="142" t="str">
        <f t="shared" si="1"/>
        <v/>
      </c>
      <c r="AU7" s="142" t="str">
        <f t="shared" si="1"/>
        <v/>
      </c>
      <c r="AV7" s="142" t="str">
        <f t="shared" si="1"/>
        <v/>
      </c>
      <c r="AW7" s="142" t="str">
        <f t="shared" si="2"/>
        <v/>
      </c>
      <c r="AX7" s="142" t="str">
        <f t="shared" si="3"/>
        <v/>
      </c>
      <c r="AY7" s="142" t="str">
        <f t="shared" si="4"/>
        <v/>
      </c>
      <c r="AZ7" s="81"/>
      <c r="BA7" s="171"/>
      <c r="BB7" s="157"/>
      <c r="BC7" s="157"/>
      <c r="BD7" s="157"/>
      <c r="BE7" s="157"/>
      <c r="BF7" s="157"/>
      <c r="BG7" s="157"/>
      <c r="BH7" s="157"/>
      <c r="BI7" s="157"/>
      <c r="BJ7" s="171"/>
      <c r="BK7" s="175"/>
      <c r="BL7" s="171"/>
      <c r="BM7" s="157"/>
      <c r="BN7" s="157"/>
      <c r="BO7" s="157"/>
      <c r="BP7" s="171"/>
      <c r="BQ7" s="171"/>
      <c r="BR7" s="171"/>
      <c r="BS7" s="157"/>
      <c r="BT7" s="140"/>
      <c r="BU7" s="139"/>
      <c r="BV7" s="125"/>
      <c r="BW7" s="124"/>
    </row>
    <row r="8" spans="3:75" s="2" customFormat="1" ht="20.25" customHeight="1" thickBot="1" x14ac:dyDescent="0.35">
      <c r="C8" s="70" t="str">
        <f>'GRAND TOTALS'!C5</f>
        <v>Roger</v>
      </c>
      <c r="D8" s="91" t="str">
        <f>AJ5</f>
        <v/>
      </c>
      <c r="E8" s="91" t="str">
        <f>AJ6</f>
        <v/>
      </c>
      <c r="F8" s="91" t="str">
        <f>AJ7</f>
        <v/>
      </c>
      <c r="G8" s="91" t="str">
        <f>AJ8</f>
        <v/>
      </c>
      <c r="H8" s="91" t="str">
        <f>AJ9</f>
        <v/>
      </c>
      <c r="I8" s="91"/>
      <c r="J8" s="91" t="str">
        <f>AJ10</f>
        <v/>
      </c>
      <c r="K8" s="91" t="str">
        <f>AJ11</f>
        <v/>
      </c>
      <c r="L8" s="91" t="str">
        <f>AJ12</f>
        <v/>
      </c>
      <c r="M8" s="91" t="str">
        <f>AJ13</f>
        <v/>
      </c>
      <c r="N8" s="91" t="str">
        <f>AJ14</f>
        <v/>
      </c>
      <c r="O8" s="91" t="str">
        <f>AJ15</f>
        <v/>
      </c>
      <c r="P8" s="91" t="str">
        <f>AJ16</f>
        <v/>
      </c>
      <c r="Q8" s="91" t="str">
        <f>AJ17</f>
        <v/>
      </c>
      <c r="R8" s="91" t="str">
        <f>AJ18</f>
        <v/>
      </c>
      <c r="S8" s="91" t="str">
        <f>AJ19</f>
        <v/>
      </c>
      <c r="T8" s="91" t="str">
        <f>AJ20</f>
        <v/>
      </c>
      <c r="U8" s="91" t="str">
        <f>AJ21</f>
        <v/>
      </c>
      <c r="V8" s="91" t="str">
        <f>AJ22</f>
        <v/>
      </c>
      <c r="W8" s="181" t="str">
        <f>AJ23</f>
        <v/>
      </c>
      <c r="X8" s="181" t="str">
        <f>AJ24</f>
        <v/>
      </c>
      <c r="Y8" s="91" t="str">
        <f>AJ25</f>
        <v/>
      </c>
      <c r="Z8" s="91">
        <f t="shared" si="0"/>
        <v>0</v>
      </c>
      <c r="AA8" s="91" t="str">
        <f>AJ26</f>
        <v/>
      </c>
      <c r="AC8" s="21">
        <f>Z8+'Week 10'!AC8</f>
        <v>74</v>
      </c>
      <c r="AG8" s="142" t="str">
        <f t="shared" si="1"/>
        <v/>
      </c>
      <c r="AH8" s="142" t="str">
        <f t="shared" si="1"/>
        <v/>
      </c>
      <c r="AI8" s="142" t="str">
        <f t="shared" si="1"/>
        <v/>
      </c>
      <c r="AJ8" s="142" t="str">
        <f t="shared" si="1"/>
        <v/>
      </c>
      <c r="AK8" s="142" t="str">
        <f t="shared" si="1"/>
        <v/>
      </c>
      <c r="AL8" s="142" t="str">
        <f t="shared" si="1"/>
        <v/>
      </c>
      <c r="AM8" s="142" t="str">
        <f t="shared" si="1"/>
        <v/>
      </c>
      <c r="AN8" s="142" t="str">
        <f t="shared" si="1"/>
        <v/>
      </c>
      <c r="AO8" s="142" t="str">
        <f t="shared" si="1"/>
        <v/>
      </c>
      <c r="AP8" s="142" t="str">
        <f t="shared" si="1"/>
        <v/>
      </c>
      <c r="AQ8" s="142" t="str">
        <f t="shared" si="1"/>
        <v/>
      </c>
      <c r="AR8" s="142" t="str">
        <f t="shared" si="1"/>
        <v/>
      </c>
      <c r="AS8" s="142" t="str">
        <f t="shared" si="1"/>
        <v/>
      </c>
      <c r="AT8" s="142" t="str">
        <f t="shared" si="1"/>
        <v/>
      </c>
      <c r="AU8" s="142" t="str">
        <f t="shared" si="1"/>
        <v/>
      </c>
      <c r="AV8" s="142" t="str">
        <f t="shared" si="1"/>
        <v/>
      </c>
      <c r="AW8" s="142" t="str">
        <f t="shared" si="2"/>
        <v/>
      </c>
      <c r="AX8" s="142" t="str">
        <f t="shared" si="3"/>
        <v/>
      </c>
      <c r="AY8" s="142" t="str">
        <f t="shared" si="4"/>
        <v/>
      </c>
      <c r="AZ8" s="81"/>
      <c r="BA8" s="171"/>
      <c r="BB8" s="157"/>
      <c r="BC8" s="157"/>
      <c r="BD8" s="157"/>
      <c r="BE8" s="157"/>
      <c r="BF8" s="157"/>
      <c r="BG8" s="157"/>
      <c r="BH8" s="157"/>
      <c r="BI8" s="157"/>
      <c r="BJ8" s="171"/>
      <c r="BK8" s="175"/>
      <c r="BL8" s="171"/>
      <c r="BM8" s="157"/>
      <c r="BN8" s="157"/>
      <c r="BO8" s="157"/>
      <c r="BP8" s="171"/>
      <c r="BQ8" s="171"/>
      <c r="BR8" s="171"/>
      <c r="BS8" s="157"/>
      <c r="BT8" s="140"/>
      <c r="BU8" s="139"/>
      <c r="BV8" s="125"/>
      <c r="BW8" s="124"/>
    </row>
    <row r="9" spans="3:75" s="2" customFormat="1" ht="20.25" customHeight="1" thickBot="1" x14ac:dyDescent="0.35">
      <c r="C9" s="70" t="str">
        <f>'GRAND TOTALS'!C6</f>
        <v>Jeanne</v>
      </c>
      <c r="D9" s="91" t="str">
        <f>AK5</f>
        <v/>
      </c>
      <c r="E9" s="91" t="str">
        <f>AK6</f>
        <v/>
      </c>
      <c r="F9" s="91" t="str">
        <f>AK7</f>
        <v/>
      </c>
      <c r="G9" s="91" t="str">
        <f>AK8</f>
        <v/>
      </c>
      <c r="H9" s="91" t="str">
        <f>AK9</f>
        <v/>
      </c>
      <c r="I9" s="91"/>
      <c r="J9" s="91" t="str">
        <f>AK10</f>
        <v/>
      </c>
      <c r="K9" s="91" t="str">
        <f>AK11</f>
        <v/>
      </c>
      <c r="L9" s="91" t="str">
        <f>AK12</f>
        <v/>
      </c>
      <c r="M9" s="91" t="str">
        <f>AK13</f>
        <v/>
      </c>
      <c r="N9" s="91" t="str">
        <f>AK14</f>
        <v/>
      </c>
      <c r="O9" s="91" t="str">
        <f>AK15</f>
        <v/>
      </c>
      <c r="P9" s="91" t="str">
        <f>AK16</f>
        <v/>
      </c>
      <c r="Q9" s="91" t="str">
        <f>AK17</f>
        <v/>
      </c>
      <c r="R9" s="91" t="str">
        <f>AK18</f>
        <v/>
      </c>
      <c r="S9" s="91" t="str">
        <f>AK19</f>
        <v/>
      </c>
      <c r="T9" s="91" t="str">
        <f>AK20</f>
        <v/>
      </c>
      <c r="U9" s="91" t="str">
        <f>AK21</f>
        <v/>
      </c>
      <c r="V9" s="91" t="str">
        <f>AK22</f>
        <v/>
      </c>
      <c r="W9" s="181" t="str">
        <f>AK23</f>
        <v/>
      </c>
      <c r="X9" s="181" t="str">
        <f>AK24</f>
        <v/>
      </c>
      <c r="Y9" s="91" t="str">
        <f>AK25</f>
        <v/>
      </c>
      <c r="Z9" s="91">
        <f t="shared" si="0"/>
        <v>0</v>
      </c>
      <c r="AA9" s="91" t="str">
        <f>AK26</f>
        <v/>
      </c>
      <c r="AC9" s="21">
        <f>Z9+'Week 10'!AC9</f>
        <v>61</v>
      </c>
      <c r="AG9" s="142" t="str">
        <f t="shared" si="1"/>
        <v/>
      </c>
      <c r="AH9" s="142" t="str">
        <f t="shared" si="1"/>
        <v/>
      </c>
      <c r="AI9" s="142" t="str">
        <f t="shared" si="1"/>
        <v/>
      </c>
      <c r="AJ9" s="142" t="str">
        <f t="shared" si="1"/>
        <v/>
      </c>
      <c r="AK9" s="142" t="str">
        <f t="shared" si="1"/>
        <v/>
      </c>
      <c r="AL9" s="142" t="str">
        <f t="shared" si="1"/>
        <v/>
      </c>
      <c r="AM9" s="142" t="str">
        <f t="shared" si="1"/>
        <v/>
      </c>
      <c r="AN9" s="142" t="str">
        <f t="shared" si="1"/>
        <v/>
      </c>
      <c r="AO9" s="142" t="str">
        <f t="shared" si="1"/>
        <v/>
      </c>
      <c r="AP9" s="142" t="str">
        <f t="shared" si="1"/>
        <v/>
      </c>
      <c r="AQ9" s="142" t="str">
        <f t="shared" si="1"/>
        <v/>
      </c>
      <c r="AR9" s="142" t="str">
        <f t="shared" si="1"/>
        <v/>
      </c>
      <c r="AS9" s="142" t="str">
        <f t="shared" si="1"/>
        <v/>
      </c>
      <c r="AT9" s="142" t="str">
        <f t="shared" si="1"/>
        <v/>
      </c>
      <c r="AU9" s="142" t="str">
        <f t="shared" si="1"/>
        <v/>
      </c>
      <c r="AV9" s="142" t="str">
        <f t="shared" si="1"/>
        <v/>
      </c>
      <c r="AW9" s="142" t="str">
        <f t="shared" si="2"/>
        <v/>
      </c>
      <c r="AX9" s="142" t="str">
        <f t="shared" si="3"/>
        <v/>
      </c>
      <c r="AY9" s="142" t="str">
        <f t="shared" si="4"/>
        <v/>
      </c>
      <c r="AZ9" s="81"/>
      <c r="BA9" s="171"/>
      <c r="BB9" s="157"/>
      <c r="BC9" s="157"/>
      <c r="BD9" s="157"/>
      <c r="BE9" s="157"/>
      <c r="BF9" s="157"/>
      <c r="BG9" s="157"/>
      <c r="BH9" s="157"/>
      <c r="BI9" s="157"/>
      <c r="BJ9" s="171"/>
      <c r="BK9" s="175"/>
      <c r="BL9" s="171"/>
      <c r="BM9" s="157"/>
      <c r="BN9" s="157"/>
      <c r="BO9" s="157"/>
      <c r="BP9" s="171"/>
      <c r="BQ9" s="171"/>
      <c r="BR9" s="171"/>
      <c r="BS9" s="157"/>
      <c r="BT9" s="140"/>
      <c r="BU9" s="139"/>
      <c r="BV9" s="125"/>
      <c r="BW9" s="124"/>
    </row>
    <row r="10" spans="3:75" s="2" customFormat="1" ht="20.25" customHeight="1" thickBot="1" x14ac:dyDescent="0.35">
      <c r="C10" s="70" t="str">
        <f>'GRAND TOTALS'!C7</f>
        <v>Jackie</v>
      </c>
      <c r="D10" s="91" t="str">
        <f>AL5</f>
        <v/>
      </c>
      <c r="E10" s="91" t="str">
        <f>AL6</f>
        <v/>
      </c>
      <c r="F10" s="91" t="str">
        <f>AL7</f>
        <v/>
      </c>
      <c r="G10" s="91" t="str">
        <f>AL8</f>
        <v/>
      </c>
      <c r="H10" s="91" t="str">
        <f>AL9</f>
        <v/>
      </c>
      <c r="I10" s="91"/>
      <c r="J10" s="91" t="str">
        <f>AL10</f>
        <v/>
      </c>
      <c r="K10" s="91" t="str">
        <f>AL11</f>
        <v/>
      </c>
      <c r="L10" s="91" t="str">
        <f>AL12</f>
        <v/>
      </c>
      <c r="M10" s="91" t="str">
        <f>AL13</f>
        <v/>
      </c>
      <c r="N10" s="91" t="str">
        <f>AL14</f>
        <v/>
      </c>
      <c r="O10" s="91" t="str">
        <f>AL15</f>
        <v/>
      </c>
      <c r="P10" s="91" t="str">
        <f>AL16</f>
        <v/>
      </c>
      <c r="Q10" s="91" t="str">
        <f>AL17</f>
        <v/>
      </c>
      <c r="R10" s="91" t="str">
        <f>AL18</f>
        <v/>
      </c>
      <c r="S10" s="91" t="str">
        <f>AL19</f>
        <v/>
      </c>
      <c r="T10" s="91" t="str">
        <f>AL20</f>
        <v/>
      </c>
      <c r="U10" s="91" t="str">
        <f>AL21</f>
        <v/>
      </c>
      <c r="V10" s="91" t="str">
        <f>AL22</f>
        <v/>
      </c>
      <c r="W10" s="181" t="str">
        <f>AL23</f>
        <v/>
      </c>
      <c r="X10" s="181" t="str">
        <f>AL24</f>
        <v/>
      </c>
      <c r="Y10" s="91" t="str">
        <f>AL25</f>
        <v/>
      </c>
      <c r="Z10" s="91">
        <f t="shared" si="0"/>
        <v>0</v>
      </c>
      <c r="AA10" s="91" t="str">
        <f>AL26</f>
        <v/>
      </c>
      <c r="AC10" s="21">
        <f>Z10+'Week 10'!AC10</f>
        <v>55</v>
      </c>
      <c r="AG10" s="142" t="str">
        <f t="shared" si="1"/>
        <v/>
      </c>
      <c r="AH10" s="142" t="str">
        <f t="shared" si="1"/>
        <v/>
      </c>
      <c r="AI10" s="142" t="str">
        <f t="shared" si="1"/>
        <v/>
      </c>
      <c r="AJ10" s="142" t="str">
        <f t="shared" si="1"/>
        <v/>
      </c>
      <c r="AK10" s="142" t="str">
        <f t="shared" si="1"/>
        <v/>
      </c>
      <c r="AL10" s="142" t="str">
        <f t="shared" si="1"/>
        <v/>
      </c>
      <c r="AM10" s="142" t="str">
        <f t="shared" si="1"/>
        <v/>
      </c>
      <c r="AN10" s="142" t="str">
        <f t="shared" si="1"/>
        <v/>
      </c>
      <c r="AO10" s="142" t="str">
        <f t="shared" si="1"/>
        <v/>
      </c>
      <c r="AP10" s="142" t="str">
        <f t="shared" si="1"/>
        <v/>
      </c>
      <c r="AQ10" s="142" t="str">
        <f t="shared" si="1"/>
        <v/>
      </c>
      <c r="AR10" s="142" t="str">
        <f t="shared" si="1"/>
        <v/>
      </c>
      <c r="AS10" s="142" t="str">
        <f t="shared" si="1"/>
        <v/>
      </c>
      <c r="AT10" s="142" t="str">
        <f t="shared" si="1"/>
        <v/>
      </c>
      <c r="AU10" s="142" t="str">
        <f t="shared" si="1"/>
        <v/>
      </c>
      <c r="AV10" s="142" t="str">
        <f t="shared" si="1"/>
        <v/>
      </c>
      <c r="AW10" s="142" t="str">
        <f t="shared" si="2"/>
        <v/>
      </c>
      <c r="AX10" s="142" t="str">
        <f t="shared" si="3"/>
        <v/>
      </c>
      <c r="AY10" s="142" t="str">
        <f t="shared" si="4"/>
        <v/>
      </c>
      <c r="AZ10" s="81"/>
      <c r="BA10" s="171"/>
      <c r="BB10" s="157"/>
      <c r="BC10" s="157"/>
      <c r="BD10" s="157"/>
      <c r="BE10" s="157"/>
      <c r="BF10" s="157"/>
      <c r="BG10" s="157"/>
      <c r="BH10" s="157"/>
      <c r="BI10" s="157"/>
      <c r="BJ10" s="171"/>
      <c r="BK10" s="175"/>
      <c r="BL10" s="171"/>
      <c r="BM10" s="157"/>
      <c r="BN10" s="157"/>
      <c r="BO10" s="157"/>
      <c r="BP10" s="171"/>
      <c r="BQ10" s="171"/>
      <c r="BR10" s="171"/>
      <c r="BS10" s="157"/>
      <c r="BT10" s="140"/>
      <c r="BU10" s="139"/>
      <c r="BV10" s="125"/>
      <c r="BW10" s="124"/>
    </row>
    <row r="11" spans="3:75" s="2" customFormat="1" ht="20.25" customHeight="1" thickBot="1" x14ac:dyDescent="0.35">
      <c r="C11" s="70" t="str">
        <f>'GRAND TOTALS'!C8</f>
        <v>Darla</v>
      </c>
      <c r="D11" s="91" t="str">
        <f>AM5</f>
        <v/>
      </c>
      <c r="E11" s="91" t="str">
        <f>AM6</f>
        <v/>
      </c>
      <c r="F11" s="91" t="str">
        <f>AM7</f>
        <v/>
      </c>
      <c r="G11" s="91" t="str">
        <f>AM8</f>
        <v/>
      </c>
      <c r="H11" s="91" t="str">
        <f>AM9</f>
        <v/>
      </c>
      <c r="I11" s="91"/>
      <c r="J11" s="91" t="str">
        <f>AM10</f>
        <v/>
      </c>
      <c r="K11" s="91" t="str">
        <f>AM11</f>
        <v/>
      </c>
      <c r="L11" s="91" t="str">
        <f>AM12</f>
        <v/>
      </c>
      <c r="M11" s="91" t="str">
        <f>AM13</f>
        <v/>
      </c>
      <c r="N11" s="91" t="str">
        <f>AM14</f>
        <v/>
      </c>
      <c r="O11" s="91" t="str">
        <f>AM15</f>
        <v/>
      </c>
      <c r="P11" s="91" t="str">
        <f>AM16</f>
        <v/>
      </c>
      <c r="Q11" s="91" t="str">
        <f>AM17</f>
        <v/>
      </c>
      <c r="R11" s="91" t="str">
        <f>AM18</f>
        <v/>
      </c>
      <c r="S11" s="91" t="str">
        <f>AM19</f>
        <v/>
      </c>
      <c r="T11" s="91" t="str">
        <f>AM20</f>
        <v/>
      </c>
      <c r="U11" s="91" t="str">
        <f>AM21</f>
        <v/>
      </c>
      <c r="V11" s="91" t="str">
        <f>AM22</f>
        <v/>
      </c>
      <c r="W11" s="181" t="str">
        <f>AM23</f>
        <v/>
      </c>
      <c r="X11" s="181" t="str">
        <f>AM24</f>
        <v/>
      </c>
      <c r="Y11" s="91" t="str">
        <f>AM25</f>
        <v/>
      </c>
      <c r="Z11" s="91">
        <f t="shared" si="0"/>
        <v>0</v>
      </c>
      <c r="AA11" s="91" t="str">
        <f>AM26</f>
        <v/>
      </c>
      <c r="AC11" s="21">
        <f>Z11+'Week 10'!AC11</f>
        <v>64</v>
      </c>
      <c r="AG11" s="142" t="str">
        <f t="shared" si="1"/>
        <v/>
      </c>
      <c r="AH11" s="142" t="str">
        <f t="shared" si="1"/>
        <v/>
      </c>
      <c r="AI11" s="142" t="str">
        <f t="shared" si="1"/>
        <v/>
      </c>
      <c r="AJ11" s="142" t="str">
        <f t="shared" si="1"/>
        <v/>
      </c>
      <c r="AK11" s="142" t="str">
        <f t="shared" si="1"/>
        <v/>
      </c>
      <c r="AL11" s="142" t="str">
        <f t="shared" si="1"/>
        <v/>
      </c>
      <c r="AM11" s="142" t="str">
        <f t="shared" si="1"/>
        <v/>
      </c>
      <c r="AN11" s="142" t="str">
        <f t="shared" si="1"/>
        <v/>
      </c>
      <c r="AO11" s="142" t="str">
        <f t="shared" si="1"/>
        <v/>
      </c>
      <c r="AP11" s="142" t="str">
        <f t="shared" si="1"/>
        <v/>
      </c>
      <c r="AQ11" s="142" t="str">
        <f t="shared" si="1"/>
        <v/>
      </c>
      <c r="AR11" s="142" t="str">
        <f t="shared" si="1"/>
        <v/>
      </c>
      <c r="AS11" s="142" t="str">
        <f t="shared" si="1"/>
        <v/>
      </c>
      <c r="AT11" s="142" t="str">
        <f t="shared" si="1"/>
        <v/>
      </c>
      <c r="AU11" s="142" t="str">
        <f t="shared" si="1"/>
        <v/>
      </c>
      <c r="AV11" s="142" t="str">
        <f t="shared" si="1"/>
        <v/>
      </c>
      <c r="AW11" s="142" t="str">
        <f t="shared" si="2"/>
        <v/>
      </c>
      <c r="AX11" s="142" t="str">
        <f t="shared" si="3"/>
        <v/>
      </c>
      <c r="AY11" s="142" t="str">
        <f t="shared" si="4"/>
        <v/>
      </c>
      <c r="AZ11" s="81"/>
      <c r="BA11" s="171"/>
      <c r="BB11" s="157"/>
      <c r="BC11" s="157"/>
      <c r="BD11" s="157"/>
      <c r="BE11" s="157"/>
      <c r="BF11" s="157"/>
      <c r="BG11" s="157"/>
      <c r="BH11" s="157"/>
      <c r="BI11" s="157"/>
      <c r="BJ11" s="171"/>
      <c r="BK11" s="175"/>
      <c r="BL11" s="171"/>
      <c r="BM11" s="157"/>
      <c r="BN11" s="157"/>
      <c r="BO11" s="157"/>
      <c r="BP11" s="171"/>
      <c r="BQ11" s="171"/>
      <c r="BR11" s="171"/>
      <c r="BS11" s="157"/>
      <c r="BT11" s="140"/>
      <c r="BU11" s="139"/>
      <c r="BV11" s="125"/>
      <c r="BW11" s="124"/>
    </row>
    <row r="12" spans="3:75" s="2" customFormat="1" ht="20.25" customHeight="1" thickBot="1" x14ac:dyDescent="0.35">
      <c r="C12" s="70" t="str">
        <f>'GRAND TOTALS'!C9</f>
        <v>Kieran</v>
      </c>
      <c r="D12" s="91" t="str">
        <f>AN5</f>
        <v/>
      </c>
      <c r="E12" s="91" t="str">
        <f>AN6</f>
        <v/>
      </c>
      <c r="F12" s="91" t="str">
        <f>AN7</f>
        <v/>
      </c>
      <c r="G12" s="91" t="str">
        <f>AN8</f>
        <v/>
      </c>
      <c r="H12" s="91" t="str">
        <f>AN9</f>
        <v/>
      </c>
      <c r="I12" s="91"/>
      <c r="J12" s="91" t="str">
        <f>AN10</f>
        <v/>
      </c>
      <c r="K12" s="91" t="str">
        <f>AN11</f>
        <v/>
      </c>
      <c r="L12" s="91" t="str">
        <f>AN12</f>
        <v/>
      </c>
      <c r="M12" s="91" t="str">
        <f>AN13</f>
        <v/>
      </c>
      <c r="N12" s="91" t="str">
        <f>AN14</f>
        <v/>
      </c>
      <c r="O12" s="91" t="str">
        <f>AN15</f>
        <v/>
      </c>
      <c r="P12" s="91" t="str">
        <f>AN16</f>
        <v/>
      </c>
      <c r="Q12" s="91" t="str">
        <f>AN17</f>
        <v/>
      </c>
      <c r="R12" s="91" t="str">
        <f>AN18</f>
        <v/>
      </c>
      <c r="S12" s="91" t="str">
        <f>AN19</f>
        <v/>
      </c>
      <c r="T12" s="91" t="str">
        <f>AN20</f>
        <v/>
      </c>
      <c r="U12" s="91" t="str">
        <f>AN21</f>
        <v/>
      </c>
      <c r="V12" s="91" t="str">
        <f>AN22</f>
        <v/>
      </c>
      <c r="W12" s="181" t="str">
        <f>AN23</f>
        <v/>
      </c>
      <c r="X12" s="181" t="str">
        <f>AN24</f>
        <v/>
      </c>
      <c r="Y12" s="91" t="str">
        <f>AN25</f>
        <v/>
      </c>
      <c r="Z12" s="91">
        <f t="shared" si="0"/>
        <v>0</v>
      </c>
      <c r="AA12" s="91" t="str">
        <f>AN26</f>
        <v/>
      </c>
      <c r="AC12" s="21">
        <f>Z12+'Week 10'!AC12</f>
        <v>60</v>
      </c>
      <c r="AG12" s="142" t="str">
        <f t="shared" si="1"/>
        <v/>
      </c>
      <c r="AH12" s="142" t="str">
        <f t="shared" si="1"/>
        <v/>
      </c>
      <c r="AI12" s="142" t="str">
        <f t="shared" si="1"/>
        <v/>
      </c>
      <c r="AJ12" s="142" t="str">
        <f t="shared" si="1"/>
        <v/>
      </c>
      <c r="AK12" s="142" t="str">
        <f t="shared" si="1"/>
        <v/>
      </c>
      <c r="AL12" s="142" t="str">
        <f t="shared" si="1"/>
        <v/>
      </c>
      <c r="AM12" s="142" t="str">
        <f t="shared" si="1"/>
        <v/>
      </c>
      <c r="AN12" s="142" t="str">
        <f t="shared" si="1"/>
        <v/>
      </c>
      <c r="AO12" s="142" t="str">
        <f t="shared" si="1"/>
        <v/>
      </c>
      <c r="AP12" s="142" t="str">
        <f t="shared" si="1"/>
        <v/>
      </c>
      <c r="AQ12" s="142" t="str">
        <f t="shared" si="1"/>
        <v/>
      </c>
      <c r="AR12" s="142" t="str">
        <f t="shared" si="1"/>
        <v/>
      </c>
      <c r="AS12" s="142" t="str">
        <f t="shared" si="1"/>
        <v/>
      </c>
      <c r="AT12" s="142" t="str">
        <f t="shared" si="1"/>
        <v/>
      </c>
      <c r="AU12" s="142" t="str">
        <f t="shared" si="1"/>
        <v/>
      </c>
      <c r="AV12" s="142" t="str">
        <f t="shared" si="1"/>
        <v/>
      </c>
      <c r="AW12" s="142" t="str">
        <f t="shared" si="2"/>
        <v/>
      </c>
      <c r="AX12" s="142" t="str">
        <f t="shared" si="3"/>
        <v/>
      </c>
      <c r="AY12" s="142" t="str">
        <f t="shared" si="4"/>
        <v/>
      </c>
      <c r="AZ12" s="81"/>
      <c r="BA12" s="171"/>
      <c r="BB12" s="157"/>
      <c r="BC12" s="157"/>
      <c r="BD12" s="157"/>
      <c r="BE12" s="157"/>
      <c r="BF12" s="157"/>
      <c r="BG12" s="157"/>
      <c r="BH12" s="157"/>
      <c r="BI12" s="157"/>
      <c r="BJ12" s="171"/>
      <c r="BK12" s="175"/>
      <c r="BL12" s="171"/>
      <c r="BM12" s="157"/>
      <c r="BN12" s="157"/>
      <c r="BO12" s="157"/>
      <c r="BP12" s="171"/>
      <c r="BQ12" s="171"/>
      <c r="BR12" s="171"/>
      <c r="BS12" s="157"/>
      <c r="BT12" s="140"/>
      <c r="BU12" s="139"/>
      <c r="BV12" s="125"/>
      <c r="BW12" s="124"/>
    </row>
    <row r="13" spans="3:75" s="2" customFormat="1" ht="20.25" customHeight="1" thickBot="1" x14ac:dyDescent="0.35">
      <c r="C13" s="70" t="str">
        <f>'GRAND TOTALS'!C10</f>
        <v>Kaidan</v>
      </c>
      <c r="D13" s="91" t="str">
        <f>AO5</f>
        <v/>
      </c>
      <c r="E13" s="91" t="str">
        <f>AO6</f>
        <v/>
      </c>
      <c r="F13" s="91" t="str">
        <f>AO7</f>
        <v/>
      </c>
      <c r="G13" s="91" t="str">
        <f>AO8</f>
        <v/>
      </c>
      <c r="H13" s="91" t="str">
        <f>AO9</f>
        <v/>
      </c>
      <c r="I13" s="91"/>
      <c r="J13" s="91" t="str">
        <f>AO10</f>
        <v/>
      </c>
      <c r="K13" s="91" t="str">
        <f>AO11</f>
        <v/>
      </c>
      <c r="L13" s="91" t="str">
        <f>AO12</f>
        <v/>
      </c>
      <c r="M13" s="91" t="str">
        <f>AO13</f>
        <v/>
      </c>
      <c r="N13" s="91" t="str">
        <f>AO14</f>
        <v/>
      </c>
      <c r="O13" s="91" t="str">
        <f>AO15</f>
        <v/>
      </c>
      <c r="P13" s="91" t="str">
        <f>AO16</f>
        <v/>
      </c>
      <c r="Q13" s="91" t="str">
        <f>AO17</f>
        <v/>
      </c>
      <c r="R13" s="91" t="str">
        <f>AO18</f>
        <v/>
      </c>
      <c r="S13" s="91" t="str">
        <f>AO19</f>
        <v/>
      </c>
      <c r="T13" s="91" t="str">
        <f>AO20</f>
        <v/>
      </c>
      <c r="U13" s="91" t="str">
        <f>AO21</f>
        <v/>
      </c>
      <c r="V13" s="91" t="str">
        <f>AO22</f>
        <v/>
      </c>
      <c r="W13" s="181" t="str">
        <f>AO23</f>
        <v/>
      </c>
      <c r="X13" s="181" t="str">
        <f>AO24</f>
        <v/>
      </c>
      <c r="Y13" s="91" t="str">
        <f>AO25</f>
        <v/>
      </c>
      <c r="Z13" s="91">
        <f t="shared" si="0"/>
        <v>0</v>
      </c>
      <c r="AA13" s="91" t="str">
        <f>AO26</f>
        <v/>
      </c>
      <c r="AC13" s="21">
        <f>Z13+'Week 10'!AC13</f>
        <v>69</v>
      </c>
      <c r="AG13" s="142" t="str">
        <f t="shared" si="1"/>
        <v/>
      </c>
      <c r="AH13" s="142" t="str">
        <f t="shared" si="1"/>
        <v/>
      </c>
      <c r="AI13" s="142" t="str">
        <f t="shared" si="1"/>
        <v/>
      </c>
      <c r="AJ13" s="142" t="str">
        <f t="shared" si="1"/>
        <v/>
      </c>
      <c r="AK13" s="142" t="str">
        <f t="shared" si="1"/>
        <v/>
      </c>
      <c r="AL13" s="142" t="str">
        <f t="shared" si="1"/>
        <v/>
      </c>
      <c r="AM13" s="142" t="str">
        <f t="shared" si="1"/>
        <v/>
      </c>
      <c r="AN13" s="142" t="str">
        <f t="shared" si="1"/>
        <v/>
      </c>
      <c r="AO13" s="142" t="str">
        <f t="shared" si="1"/>
        <v/>
      </c>
      <c r="AP13" s="142" t="str">
        <f t="shared" si="1"/>
        <v/>
      </c>
      <c r="AQ13" s="142" t="str">
        <f t="shared" si="1"/>
        <v/>
      </c>
      <c r="AR13" s="142" t="str">
        <f t="shared" si="1"/>
        <v/>
      </c>
      <c r="AS13" s="142" t="str">
        <f t="shared" si="1"/>
        <v/>
      </c>
      <c r="AT13" s="142" t="str">
        <f t="shared" si="1"/>
        <v/>
      </c>
      <c r="AU13" s="142" t="str">
        <f t="shared" si="1"/>
        <v/>
      </c>
      <c r="AV13" s="142" t="str">
        <f t="shared" si="1"/>
        <v/>
      </c>
      <c r="AW13" s="142" t="str">
        <f t="shared" si="2"/>
        <v/>
      </c>
      <c r="AX13" s="142" t="str">
        <f t="shared" si="3"/>
        <v/>
      </c>
      <c r="AY13" s="142" t="str">
        <f t="shared" si="4"/>
        <v/>
      </c>
      <c r="AZ13" s="81"/>
      <c r="BA13" s="171"/>
      <c r="BB13" s="157"/>
      <c r="BC13" s="157"/>
      <c r="BD13" s="157"/>
      <c r="BE13" s="157"/>
      <c r="BF13" s="157"/>
      <c r="BG13" s="157"/>
      <c r="BH13" s="157"/>
      <c r="BI13" s="157"/>
      <c r="BJ13" s="171"/>
      <c r="BK13" s="175"/>
      <c r="BL13" s="171"/>
      <c r="BM13" s="157"/>
      <c r="BN13" s="157"/>
      <c r="BO13" s="157"/>
      <c r="BP13" s="171"/>
      <c r="BQ13" s="171"/>
      <c r="BR13" s="171"/>
      <c r="BS13" s="157"/>
      <c r="BT13" s="140"/>
      <c r="BU13" s="139"/>
      <c r="BV13" s="125"/>
      <c r="BW13" s="124"/>
    </row>
    <row r="14" spans="3:75" s="2" customFormat="1" ht="20.25" customHeight="1" thickBot="1" x14ac:dyDescent="0.35">
      <c r="C14" s="70" t="str">
        <f>'GRAND TOTALS'!C11</f>
        <v>Jim</v>
      </c>
      <c r="D14" s="91" t="str">
        <f>AP5</f>
        <v/>
      </c>
      <c r="E14" s="91" t="str">
        <f>AP6</f>
        <v/>
      </c>
      <c r="F14" s="91" t="str">
        <f>AP7</f>
        <v/>
      </c>
      <c r="G14" s="91" t="str">
        <f>AP8</f>
        <v/>
      </c>
      <c r="H14" s="91" t="str">
        <f>AP9</f>
        <v/>
      </c>
      <c r="I14" s="91"/>
      <c r="J14" s="91" t="str">
        <f>AP10</f>
        <v/>
      </c>
      <c r="K14" s="91" t="str">
        <f>AP11</f>
        <v/>
      </c>
      <c r="L14" s="91" t="str">
        <f>AP12</f>
        <v/>
      </c>
      <c r="M14" s="91" t="str">
        <f>AP13</f>
        <v/>
      </c>
      <c r="N14" s="91" t="str">
        <f>AP14</f>
        <v/>
      </c>
      <c r="O14" s="91" t="str">
        <f>AP15</f>
        <v/>
      </c>
      <c r="P14" s="91" t="str">
        <f>AP16</f>
        <v/>
      </c>
      <c r="Q14" s="91" t="str">
        <f>AP17</f>
        <v/>
      </c>
      <c r="R14" s="91" t="str">
        <f>AP18</f>
        <v/>
      </c>
      <c r="S14" s="91" t="str">
        <f>AP19</f>
        <v/>
      </c>
      <c r="T14" s="91" t="str">
        <f>AP20</f>
        <v/>
      </c>
      <c r="U14" s="91" t="str">
        <f>AP21</f>
        <v/>
      </c>
      <c r="V14" s="91" t="str">
        <f>AP22</f>
        <v/>
      </c>
      <c r="W14" s="181" t="str">
        <f>AP23</f>
        <v/>
      </c>
      <c r="X14" s="181" t="str">
        <f>AP24</f>
        <v/>
      </c>
      <c r="Y14" s="91" t="str">
        <f>AP25</f>
        <v/>
      </c>
      <c r="Z14" s="91">
        <f t="shared" si="0"/>
        <v>0</v>
      </c>
      <c r="AA14" s="91" t="str">
        <f>AP26</f>
        <v/>
      </c>
      <c r="AC14" s="21">
        <f>Z14+'Week 10'!AC14</f>
        <v>69</v>
      </c>
      <c r="AG14" s="142" t="str">
        <f t="shared" si="1"/>
        <v/>
      </c>
      <c r="AH14" s="142" t="str">
        <f t="shared" si="1"/>
        <v/>
      </c>
      <c r="AI14" s="142" t="str">
        <f t="shared" si="1"/>
        <v/>
      </c>
      <c r="AJ14" s="142" t="str">
        <f t="shared" si="1"/>
        <v/>
      </c>
      <c r="AK14" s="142" t="str">
        <f t="shared" si="1"/>
        <v/>
      </c>
      <c r="AL14" s="142" t="str">
        <f t="shared" si="1"/>
        <v/>
      </c>
      <c r="AM14" s="142" t="str">
        <f t="shared" si="1"/>
        <v/>
      </c>
      <c r="AN14" s="142" t="str">
        <f t="shared" si="1"/>
        <v/>
      </c>
      <c r="AO14" s="142" t="str">
        <f t="shared" si="1"/>
        <v/>
      </c>
      <c r="AP14" s="142" t="str">
        <f t="shared" si="1"/>
        <v/>
      </c>
      <c r="AQ14" s="142" t="str">
        <f t="shared" si="1"/>
        <v/>
      </c>
      <c r="AR14" s="142" t="str">
        <f t="shared" si="1"/>
        <v/>
      </c>
      <c r="AS14" s="142" t="str">
        <f t="shared" si="1"/>
        <v/>
      </c>
      <c r="AT14" s="142" t="str">
        <f t="shared" si="1"/>
        <v/>
      </c>
      <c r="AU14" s="142" t="str">
        <f t="shared" si="1"/>
        <v/>
      </c>
      <c r="AV14" s="142" t="str">
        <f t="shared" si="1"/>
        <v/>
      </c>
      <c r="AW14" s="142" t="str">
        <f t="shared" si="2"/>
        <v/>
      </c>
      <c r="AX14" s="142" t="str">
        <f t="shared" si="3"/>
        <v/>
      </c>
      <c r="AY14" s="142" t="str">
        <f t="shared" si="4"/>
        <v/>
      </c>
      <c r="AZ14" s="81"/>
      <c r="BA14" s="171"/>
      <c r="BB14" s="157"/>
      <c r="BC14" s="157"/>
      <c r="BD14" s="157"/>
      <c r="BE14" s="157"/>
      <c r="BF14" s="157"/>
      <c r="BG14" s="157"/>
      <c r="BH14" s="157"/>
      <c r="BI14" s="157"/>
      <c r="BJ14" s="171"/>
      <c r="BK14" s="175"/>
      <c r="BL14" s="171"/>
      <c r="BM14" s="157"/>
      <c r="BN14" s="157"/>
      <c r="BO14" s="157"/>
      <c r="BP14" s="171"/>
      <c r="BQ14" s="171"/>
      <c r="BR14" s="171"/>
      <c r="BS14" s="157"/>
      <c r="BT14" s="140"/>
      <c r="BU14" s="139"/>
      <c r="BV14" s="125"/>
      <c r="BW14" s="124"/>
    </row>
    <row r="15" spans="3:75" s="2" customFormat="1" ht="20.25" customHeight="1" thickBot="1" x14ac:dyDescent="0.35">
      <c r="C15" s="70" t="str">
        <f>'GRAND TOTALS'!C12</f>
        <v>Lisa</v>
      </c>
      <c r="D15" s="91" t="str">
        <f>AQ5</f>
        <v/>
      </c>
      <c r="E15" s="91" t="str">
        <f>AQ6</f>
        <v/>
      </c>
      <c r="F15" s="91" t="str">
        <f>AQ7</f>
        <v/>
      </c>
      <c r="G15" s="91" t="str">
        <f>AQ8</f>
        <v/>
      </c>
      <c r="H15" s="91" t="str">
        <f>AQ9</f>
        <v/>
      </c>
      <c r="I15" s="91"/>
      <c r="J15" s="91" t="str">
        <f>AQ10</f>
        <v/>
      </c>
      <c r="K15" s="91" t="str">
        <f>AQ11</f>
        <v/>
      </c>
      <c r="L15" s="91" t="str">
        <f>AQ12</f>
        <v/>
      </c>
      <c r="M15" s="91" t="str">
        <f>AQ13</f>
        <v/>
      </c>
      <c r="N15" s="91" t="str">
        <f>AQ14</f>
        <v/>
      </c>
      <c r="O15" s="91" t="str">
        <f>AQ15</f>
        <v/>
      </c>
      <c r="P15" s="91" t="str">
        <f>AQ16</f>
        <v/>
      </c>
      <c r="Q15" s="91" t="str">
        <f>AQ17</f>
        <v/>
      </c>
      <c r="R15" s="91" t="str">
        <f>AQ18</f>
        <v/>
      </c>
      <c r="S15" s="91" t="str">
        <f>AQ19</f>
        <v/>
      </c>
      <c r="T15" s="91" t="str">
        <f>AQ20</f>
        <v/>
      </c>
      <c r="U15" s="91" t="str">
        <f>AQ21</f>
        <v/>
      </c>
      <c r="V15" s="91" t="str">
        <f>AQ22</f>
        <v/>
      </c>
      <c r="W15" s="181" t="str">
        <f>AQ23</f>
        <v/>
      </c>
      <c r="X15" s="181" t="str">
        <f>AQ24</f>
        <v/>
      </c>
      <c r="Y15" s="91" t="str">
        <f>AQ25</f>
        <v/>
      </c>
      <c r="Z15" s="91">
        <f t="shared" si="0"/>
        <v>0</v>
      </c>
      <c r="AA15" s="91" t="str">
        <f>AQ26</f>
        <v/>
      </c>
      <c r="AC15" s="21">
        <f>Z15+'Week 10'!AC15</f>
        <v>65</v>
      </c>
      <c r="AG15" s="142" t="str">
        <f t="shared" si="1"/>
        <v/>
      </c>
      <c r="AH15" s="142" t="str">
        <f t="shared" si="1"/>
        <v/>
      </c>
      <c r="AI15" s="142" t="str">
        <f t="shared" si="1"/>
        <v/>
      </c>
      <c r="AJ15" s="142" t="str">
        <f t="shared" si="1"/>
        <v/>
      </c>
      <c r="AK15" s="142" t="str">
        <f t="shared" si="1"/>
        <v/>
      </c>
      <c r="AL15" s="142" t="str">
        <f t="shared" si="1"/>
        <v/>
      </c>
      <c r="AM15" s="142" t="str">
        <f t="shared" si="1"/>
        <v/>
      </c>
      <c r="AN15" s="142" t="str">
        <f t="shared" si="1"/>
        <v/>
      </c>
      <c r="AO15" s="142" t="str">
        <f t="shared" si="1"/>
        <v/>
      </c>
      <c r="AP15" s="142" t="str">
        <f t="shared" si="1"/>
        <v/>
      </c>
      <c r="AQ15" s="142" t="str">
        <f t="shared" si="1"/>
        <v/>
      </c>
      <c r="AR15" s="142" t="str">
        <f t="shared" si="1"/>
        <v/>
      </c>
      <c r="AS15" s="142" t="str">
        <f t="shared" si="1"/>
        <v/>
      </c>
      <c r="AT15" s="142" t="str">
        <f t="shared" si="1"/>
        <v/>
      </c>
      <c r="AU15" s="142" t="str">
        <f t="shared" si="1"/>
        <v/>
      </c>
      <c r="AV15" s="142" t="str">
        <f t="shared" si="1"/>
        <v/>
      </c>
      <c r="AW15" s="142" t="str">
        <f t="shared" si="2"/>
        <v/>
      </c>
      <c r="AX15" s="142" t="str">
        <f t="shared" si="3"/>
        <v/>
      </c>
      <c r="AY15" s="142" t="str">
        <f t="shared" si="4"/>
        <v/>
      </c>
      <c r="AZ15" s="81"/>
      <c r="BA15" s="171"/>
      <c r="BB15" s="157"/>
      <c r="BC15" s="157"/>
      <c r="BD15" s="157"/>
      <c r="BE15" s="157"/>
      <c r="BF15" s="157"/>
      <c r="BG15" s="157"/>
      <c r="BH15" s="157"/>
      <c r="BI15" s="157"/>
      <c r="BJ15" s="171"/>
      <c r="BK15" s="175"/>
      <c r="BL15" s="171"/>
      <c r="BM15" s="157"/>
      <c r="BN15" s="157"/>
      <c r="BO15" s="157"/>
      <c r="BP15" s="171"/>
      <c r="BQ15" s="171"/>
      <c r="BR15" s="171"/>
      <c r="BS15" s="157"/>
      <c r="BT15" s="140"/>
      <c r="BU15" s="139"/>
      <c r="BV15" s="125"/>
      <c r="BW15" s="124"/>
    </row>
    <row r="16" spans="3:75" s="2" customFormat="1" ht="20.25" customHeight="1" thickBot="1" x14ac:dyDescent="0.35">
      <c r="C16" s="70" t="str">
        <f>'GRAND TOTALS'!C13</f>
        <v>Stuart</v>
      </c>
      <c r="D16" s="91" t="str">
        <f>AR5</f>
        <v/>
      </c>
      <c r="E16" s="91" t="str">
        <f>AR6</f>
        <v/>
      </c>
      <c r="F16" s="91" t="str">
        <f>AR7</f>
        <v/>
      </c>
      <c r="G16" s="91" t="str">
        <f>AR8</f>
        <v/>
      </c>
      <c r="H16" s="91" t="str">
        <f>AR9</f>
        <v/>
      </c>
      <c r="I16" s="91"/>
      <c r="J16" s="91" t="str">
        <f>AR10</f>
        <v/>
      </c>
      <c r="K16" s="91" t="str">
        <f>AR11</f>
        <v/>
      </c>
      <c r="L16" s="91" t="str">
        <f>AR12</f>
        <v/>
      </c>
      <c r="M16" s="91" t="str">
        <f>AR13</f>
        <v/>
      </c>
      <c r="N16" s="91" t="str">
        <f>AR14</f>
        <v/>
      </c>
      <c r="O16" s="91" t="str">
        <f>AR15</f>
        <v/>
      </c>
      <c r="P16" s="91" t="str">
        <f>AR16</f>
        <v/>
      </c>
      <c r="Q16" s="91" t="str">
        <f>AR17</f>
        <v/>
      </c>
      <c r="R16" s="91" t="str">
        <f>AR18</f>
        <v/>
      </c>
      <c r="S16" s="91" t="str">
        <f>AR19</f>
        <v/>
      </c>
      <c r="T16" s="91" t="str">
        <f>AR20</f>
        <v/>
      </c>
      <c r="U16" s="91" t="str">
        <f>AR21</f>
        <v/>
      </c>
      <c r="V16" s="91" t="str">
        <f>AR22</f>
        <v/>
      </c>
      <c r="W16" s="181" t="str">
        <f>AR23</f>
        <v/>
      </c>
      <c r="X16" s="181" t="str">
        <f>AR24</f>
        <v/>
      </c>
      <c r="Y16" s="91" t="str">
        <f>AR25</f>
        <v/>
      </c>
      <c r="Z16" s="91">
        <f t="shared" si="0"/>
        <v>0</v>
      </c>
      <c r="AA16" s="91" t="str">
        <f>AR26</f>
        <v/>
      </c>
      <c r="AC16" s="21">
        <f>Z16+'Week 10'!AC16</f>
        <v>60</v>
      </c>
      <c r="AG16" s="142" t="str">
        <f t="shared" si="1"/>
        <v/>
      </c>
      <c r="AH16" s="142" t="str">
        <f t="shared" si="1"/>
        <v/>
      </c>
      <c r="AI16" s="142" t="str">
        <f t="shared" si="1"/>
        <v/>
      </c>
      <c r="AJ16" s="142" t="str">
        <f t="shared" si="1"/>
        <v/>
      </c>
      <c r="AK16" s="142" t="str">
        <f t="shared" si="1"/>
        <v/>
      </c>
      <c r="AL16" s="142" t="str">
        <f t="shared" si="1"/>
        <v/>
      </c>
      <c r="AM16" s="142" t="str">
        <f t="shared" si="1"/>
        <v/>
      </c>
      <c r="AN16" s="142" t="str">
        <f t="shared" si="1"/>
        <v/>
      </c>
      <c r="AO16" s="142" t="str">
        <f t="shared" si="1"/>
        <v/>
      </c>
      <c r="AP16" s="142" t="str">
        <f t="shared" si="1"/>
        <v/>
      </c>
      <c r="AQ16" s="142" t="str">
        <f t="shared" si="1"/>
        <v/>
      </c>
      <c r="AR16" s="142" t="str">
        <f t="shared" si="1"/>
        <v/>
      </c>
      <c r="AS16" s="142" t="str">
        <f t="shared" si="1"/>
        <v/>
      </c>
      <c r="AT16" s="142" t="str">
        <f t="shared" si="1"/>
        <v/>
      </c>
      <c r="AU16" s="142" t="str">
        <f t="shared" si="1"/>
        <v/>
      </c>
      <c r="AV16" s="142" t="str">
        <f t="shared" si="1"/>
        <v/>
      </c>
      <c r="AW16" s="142" t="str">
        <f t="shared" si="2"/>
        <v/>
      </c>
      <c r="AX16" s="142" t="str">
        <f t="shared" si="3"/>
        <v/>
      </c>
      <c r="AY16" s="142" t="str">
        <f t="shared" si="4"/>
        <v/>
      </c>
      <c r="AZ16" s="81"/>
      <c r="BA16" s="171"/>
      <c r="BB16" s="157"/>
      <c r="BC16" s="157"/>
      <c r="BD16" s="157"/>
      <c r="BE16" s="157"/>
      <c r="BF16" s="157"/>
      <c r="BG16" s="157"/>
      <c r="BH16" s="157"/>
      <c r="BI16" s="157"/>
      <c r="BJ16" s="171"/>
      <c r="BK16" s="175"/>
      <c r="BL16" s="171"/>
      <c r="BM16" s="157"/>
      <c r="BN16" s="157"/>
      <c r="BO16" s="157"/>
      <c r="BP16" s="171"/>
      <c r="BQ16" s="171"/>
      <c r="BR16" s="171"/>
      <c r="BS16" s="157"/>
      <c r="BT16" s="140"/>
      <c r="BU16" s="139"/>
      <c r="BV16" s="125"/>
      <c r="BW16" s="124"/>
    </row>
    <row r="17" spans="3:75" s="2" customFormat="1" ht="20.25" customHeight="1" thickBot="1" x14ac:dyDescent="0.35">
      <c r="C17" s="70" t="str">
        <f>'GRAND TOTALS'!C14</f>
        <v>Debbie</v>
      </c>
      <c r="D17" s="91" t="str">
        <f>AS5</f>
        <v/>
      </c>
      <c r="E17" s="91" t="str">
        <f>AS6</f>
        <v/>
      </c>
      <c r="F17" s="91" t="str">
        <f>AS7</f>
        <v/>
      </c>
      <c r="G17" s="91" t="str">
        <f>AS8</f>
        <v/>
      </c>
      <c r="H17" s="91" t="str">
        <f>AS9</f>
        <v/>
      </c>
      <c r="I17" s="91"/>
      <c r="J17" s="91" t="str">
        <f>AS10</f>
        <v/>
      </c>
      <c r="K17" s="91" t="str">
        <f>AS11</f>
        <v/>
      </c>
      <c r="L17" s="91" t="str">
        <f>AS12</f>
        <v/>
      </c>
      <c r="M17" s="91" t="str">
        <f>AS13</f>
        <v/>
      </c>
      <c r="N17" s="91" t="str">
        <f>AS14</f>
        <v/>
      </c>
      <c r="O17" s="91" t="str">
        <f>AS15</f>
        <v/>
      </c>
      <c r="P17" s="91" t="str">
        <f>AS16</f>
        <v/>
      </c>
      <c r="Q17" s="91" t="str">
        <f>AS17</f>
        <v/>
      </c>
      <c r="R17" s="91" t="str">
        <f>AS18</f>
        <v/>
      </c>
      <c r="S17" s="91" t="str">
        <f>AS19</f>
        <v/>
      </c>
      <c r="T17" s="91" t="str">
        <f>AS20</f>
        <v/>
      </c>
      <c r="U17" s="91" t="str">
        <f>AS21</f>
        <v/>
      </c>
      <c r="V17" s="91" t="str">
        <f>AS22</f>
        <v/>
      </c>
      <c r="W17" s="181" t="str">
        <f>AS23</f>
        <v/>
      </c>
      <c r="X17" s="181" t="str">
        <f>AS24</f>
        <v/>
      </c>
      <c r="Y17" s="91" t="str">
        <f>AS25</f>
        <v/>
      </c>
      <c r="Z17" s="91">
        <f t="shared" si="0"/>
        <v>0</v>
      </c>
      <c r="AA17" s="91" t="str">
        <f>AS26</f>
        <v/>
      </c>
      <c r="AC17" s="21">
        <f>Z17+'Week 10'!AC17</f>
        <v>69</v>
      </c>
      <c r="AG17" s="142" t="str">
        <f t="shared" si="1"/>
        <v/>
      </c>
      <c r="AH17" s="142" t="str">
        <f t="shared" si="1"/>
        <v/>
      </c>
      <c r="AI17" s="142" t="str">
        <f t="shared" si="1"/>
        <v/>
      </c>
      <c r="AJ17" s="142" t="str">
        <f t="shared" si="1"/>
        <v/>
      </c>
      <c r="AK17" s="142" t="str">
        <f t="shared" si="1"/>
        <v/>
      </c>
      <c r="AL17" s="142" t="str">
        <f t="shared" si="1"/>
        <v/>
      </c>
      <c r="AM17" s="142" t="str">
        <f t="shared" si="1"/>
        <v/>
      </c>
      <c r="AN17" s="142" t="str">
        <f t="shared" si="1"/>
        <v/>
      </c>
      <c r="AO17" s="142" t="str">
        <f t="shared" si="1"/>
        <v/>
      </c>
      <c r="AP17" s="142" t="str">
        <f t="shared" si="1"/>
        <v/>
      </c>
      <c r="AQ17" s="142" t="str">
        <f t="shared" si="1"/>
        <v/>
      </c>
      <c r="AR17" s="142" t="str">
        <f t="shared" si="1"/>
        <v/>
      </c>
      <c r="AS17" s="142" t="str">
        <f t="shared" si="1"/>
        <v/>
      </c>
      <c r="AT17" s="142" t="str">
        <f t="shared" si="1"/>
        <v/>
      </c>
      <c r="AU17" s="142" t="str">
        <f t="shared" si="1"/>
        <v/>
      </c>
      <c r="AV17" s="142" t="str">
        <f t="shared" si="1"/>
        <v/>
      </c>
      <c r="AW17" s="142" t="str">
        <f t="shared" si="2"/>
        <v/>
      </c>
      <c r="AX17" s="142" t="str">
        <f t="shared" si="3"/>
        <v/>
      </c>
      <c r="AY17" s="142" t="str">
        <f t="shared" si="4"/>
        <v/>
      </c>
      <c r="AZ17" s="81"/>
      <c r="BA17" s="171"/>
      <c r="BB17" s="157"/>
      <c r="BC17" s="157"/>
      <c r="BD17" s="157"/>
      <c r="BE17" s="157"/>
      <c r="BF17" s="157"/>
      <c r="BG17" s="157"/>
      <c r="BH17" s="157"/>
      <c r="BI17" s="157"/>
      <c r="BJ17" s="171"/>
      <c r="BK17" s="175"/>
      <c r="BL17" s="171"/>
      <c r="BM17" s="157"/>
      <c r="BN17" s="157"/>
      <c r="BO17" s="157"/>
      <c r="BP17" s="171"/>
      <c r="BQ17" s="171"/>
      <c r="BR17" s="171"/>
      <c r="BS17" s="157"/>
      <c r="BT17" s="140"/>
      <c r="BU17" s="139"/>
      <c r="BV17" s="125"/>
      <c r="BW17" s="124"/>
    </row>
    <row r="18" spans="3:75" s="2" customFormat="1" ht="20.25" customHeight="1" thickBot="1" x14ac:dyDescent="0.35">
      <c r="C18" s="70" t="str">
        <f>'GRAND TOTALS'!C15</f>
        <v>Scott</v>
      </c>
      <c r="D18" s="91" t="str">
        <f>AT5</f>
        <v/>
      </c>
      <c r="E18" s="91" t="str">
        <f>AT6</f>
        <v/>
      </c>
      <c r="F18" s="91" t="str">
        <f>AT7</f>
        <v/>
      </c>
      <c r="G18" s="91" t="str">
        <f>AT8</f>
        <v/>
      </c>
      <c r="H18" s="91" t="str">
        <f>AT9</f>
        <v/>
      </c>
      <c r="I18" s="91"/>
      <c r="J18" s="91" t="str">
        <f>AT10</f>
        <v/>
      </c>
      <c r="K18" s="91" t="str">
        <f>AT11</f>
        <v/>
      </c>
      <c r="L18" s="91" t="str">
        <f>AT12</f>
        <v/>
      </c>
      <c r="M18" s="91" t="str">
        <f>AT13</f>
        <v/>
      </c>
      <c r="N18" s="91" t="str">
        <f>AT14</f>
        <v/>
      </c>
      <c r="O18" s="91" t="str">
        <f>AT15</f>
        <v/>
      </c>
      <c r="P18" s="91" t="str">
        <f>AT16</f>
        <v/>
      </c>
      <c r="Q18" s="91" t="str">
        <f>AT17</f>
        <v/>
      </c>
      <c r="R18" s="91" t="str">
        <f>AT18</f>
        <v/>
      </c>
      <c r="S18" s="91" t="str">
        <f>AT19</f>
        <v/>
      </c>
      <c r="T18" s="91" t="str">
        <f>AT20</f>
        <v/>
      </c>
      <c r="U18" s="91" t="str">
        <f>AT21</f>
        <v/>
      </c>
      <c r="V18" s="91" t="str">
        <f>AT22</f>
        <v/>
      </c>
      <c r="W18" s="181" t="str">
        <f>AT23</f>
        <v/>
      </c>
      <c r="X18" s="181" t="str">
        <f>AT24</f>
        <v/>
      </c>
      <c r="Y18" s="91" t="str">
        <f>AT25</f>
        <v/>
      </c>
      <c r="Z18" s="91">
        <f t="shared" si="0"/>
        <v>0</v>
      </c>
      <c r="AA18" s="91" t="str">
        <f>AT26</f>
        <v/>
      </c>
      <c r="AC18" s="21">
        <f>Z18+'Week 10'!AC18</f>
        <v>69</v>
      </c>
      <c r="AG18" s="142" t="str">
        <f t="shared" si="1"/>
        <v/>
      </c>
      <c r="AH18" s="142" t="str">
        <f t="shared" si="1"/>
        <v/>
      </c>
      <c r="AI18" s="142" t="str">
        <f t="shared" si="1"/>
        <v/>
      </c>
      <c r="AJ18" s="142" t="str">
        <f t="shared" si="1"/>
        <v/>
      </c>
      <c r="AK18" s="142" t="str">
        <f t="shared" si="1"/>
        <v/>
      </c>
      <c r="AL18" s="142" t="str">
        <f t="shared" si="1"/>
        <v/>
      </c>
      <c r="AM18" s="142" t="str">
        <f t="shared" si="1"/>
        <v/>
      </c>
      <c r="AN18" s="142" t="str">
        <f t="shared" si="1"/>
        <v/>
      </c>
      <c r="AO18" s="142" t="str">
        <f t="shared" si="1"/>
        <v/>
      </c>
      <c r="AP18" s="142" t="str">
        <f t="shared" si="1"/>
        <v/>
      </c>
      <c r="AQ18" s="142" t="str">
        <f t="shared" si="1"/>
        <v/>
      </c>
      <c r="AR18" s="142" t="str">
        <f t="shared" si="1"/>
        <v/>
      </c>
      <c r="AS18" s="142" t="str">
        <f t="shared" si="1"/>
        <v/>
      </c>
      <c r="AT18" s="142" t="str">
        <f t="shared" si="1"/>
        <v/>
      </c>
      <c r="AU18" s="142" t="str">
        <f t="shared" si="1"/>
        <v/>
      </c>
      <c r="AV18" s="142" t="str">
        <f t="shared" si="1"/>
        <v/>
      </c>
      <c r="AW18" s="142" t="str">
        <f t="shared" si="2"/>
        <v/>
      </c>
      <c r="AX18" s="142" t="str">
        <f t="shared" si="3"/>
        <v/>
      </c>
      <c r="AY18" s="142" t="str">
        <f t="shared" si="4"/>
        <v/>
      </c>
      <c r="AZ18" s="81"/>
      <c r="BA18" s="171"/>
      <c r="BB18" s="157"/>
      <c r="BC18" s="157"/>
      <c r="BD18" s="157"/>
      <c r="BE18" s="157"/>
      <c r="BF18" s="157"/>
      <c r="BG18" s="157"/>
      <c r="BH18" s="157"/>
      <c r="BI18" s="157"/>
      <c r="BJ18" s="171"/>
      <c r="BK18" s="175"/>
      <c r="BL18" s="171"/>
      <c r="BM18" s="157"/>
      <c r="BN18" s="157"/>
      <c r="BO18" s="157"/>
      <c r="BP18" s="171"/>
      <c r="BQ18" s="171"/>
      <c r="BR18" s="171"/>
      <c r="BS18" s="157"/>
      <c r="BT18" s="140"/>
      <c r="BU18" s="139"/>
      <c r="BV18" s="125"/>
      <c r="BW18" s="124"/>
    </row>
    <row r="19" spans="3:75" s="2" customFormat="1" ht="20.25" customHeight="1" thickBot="1" x14ac:dyDescent="0.35">
      <c r="C19" s="70" t="str">
        <f>'GRAND TOTALS'!C16</f>
        <v>Michelle</v>
      </c>
      <c r="D19" s="91" t="str">
        <f>AU5</f>
        <v/>
      </c>
      <c r="E19" s="91" t="str">
        <f>AU6</f>
        <v/>
      </c>
      <c r="F19" s="91" t="str">
        <f>AU7</f>
        <v/>
      </c>
      <c r="G19" s="91" t="str">
        <f>AU8</f>
        <v/>
      </c>
      <c r="H19" s="91" t="str">
        <f>AU9</f>
        <v/>
      </c>
      <c r="I19" s="91"/>
      <c r="J19" s="91" t="str">
        <f>AU10</f>
        <v/>
      </c>
      <c r="K19" s="91" t="str">
        <f>AU11</f>
        <v/>
      </c>
      <c r="L19" s="91" t="str">
        <f>AU12</f>
        <v/>
      </c>
      <c r="M19" s="91" t="str">
        <f>AU13</f>
        <v/>
      </c>
      <c r="N19" s="91" t="str">
        <f>AU14</f>
        <v/>
      </c>
      <c r="O19" s="91" t="str">
        <f>AU15</f>
        <v/>
      </c>
      <c r="P19" s="91" t="str">
        <f>AU16</f>
        <v/>
      </c>
      <c r="Q19" s="91" t="str">
        <f>AU17</f>
        <v/>
      </c>
      <c r="R19" s="91" t="str">
        <f>AU18</f>
        <v/>
      </c>
      <c r="S19" s="91" t="str">
        <f>AU19</f>
        <v/>
      </c>
      <c r="T19" s="91" t="str">
        <f>AU20</f>
        <v/>
      </c>
      <c r="U19" s="91" t="str">
        <f>AU21</f>
        <v/>
      </c>
      <c r="V19" s="91" t="str">
        <f>AU22</f>
        <v/>
      </c>
      <c r="W19" s="181" t="str">
        <f>AU23</f>
        <v/>
      </c>
      <c r="X19" s="181" t="str">
        <f>AU24</f>
        <v/>
      </c>
      <c r="Y19" s="91" t="str">
        <f>AU25</f>
        <v/>
      </c>
      <c r="Z19" s="91">
        <f t="shared" si="0"/>
        <v>0</v>
      </c>
      <c r="AA19" s="91" t="str">
        <f>AU26</f>
        <v/>
      </c>
      <c r="AC19" s="21">
        <f>Z19+'Week 10'!AC19</f>
        <v>48</v>
      </c>
      <c r="AG19" s="142" t="str">
        <f t="shared" si="1"/>
        <v/>
      </c>
      <c r="AH19" s="142" t="str">
        <f t="shared" si="1"/>
        <v/>
      </c>
      <c r="AI19" s="142" t="str">
        <f t="shared" si="1"/>
        <v/>
      </c>
      <c r="AJ19" s="142" t="str">
        <f t="shared" si="1"/>
        <v/>
      </c>
      <c r="AK19" s="142" t="str">
        <f t="shared" si="1"/>
        <v/>
      </c>
      <c r="AL19" s="142" t="str">
        <f t="shared" si="1"/>
        <v/>
      </c>
      <c r="AM19" s="142" t="str">
        <f t="shared" si="1"/>
        <v/>
      </c>
      <c r="AN19" s="142" t="str">
        <f t="shared" si="1"/>
        <v/>
      </c>
      <c r="AO19" s="142" t="str">
        <f t="shared" si="1"/>
        <v/>
      </c>
      <c r="AP19" s="142" t="str">
        <f t="shared" si="1"/>
        <v/>
      </c>
      <c r="AQ19" s="142" t="str">
        <f t="shared" si="1"/>
        <v/>
      </c>
      <c r="AR19" s="142" t="str">
        <f t="shared" si="1"/>
        <v/>
      </c>
      <c r="AS19" s="142" t="str">
        <f t="shared" si="1"/>
        <v/>
      </c>
      <c r="AT19" s="142" t="str">
        <f t="shared" si="1"/>
        <v/>
      </c>
      <c r="AU19" s="142" t="str">
        <f t="shared" si="1"/>
        <v/>
      </c>
      <c r="AV19" s="142" t="str">
        <f t="shared" si="1"/>
        <v/>
      </c>
      <c r="AW19" s="142" t="str">
        <f t="shared" si="2"/>
        <v/>
      </c>
      <c r="AX19" s="142" t="str">
        <f t="shared" si="3"/>
        <v/>
      </c>
      <c r="AY19" s="142" t="str">
        <f t="shared" si="4"/>
        <v/>
      </c>
      <c r="AZ19" s="81"/>
      <c r="BA19" s="171"/>
      <c r="BB19" s="157"/>
      <c r="BC19" s="157"/>
      <c r="BD19" s="157"/>
      <c r="BE19" s="157"/>
      <c r="BF19" s="157"/>
      <c r="BG19" s="157"/>
      <c r="BH19" s="157"/>
      <c r="BI19" s="157"/>
      <c r="BJ19" s="171"/>
      <c r="BK19" s="175"/>
      <c r="BL19" s="171"/>
      <c r="BM19" s="157"/>
      <c r="BN19" s="157"/>
      <c r="BO19" s="157"/>
      <c r="BP19" s="171"/>
      <c r="BQ19" s="171"/>
      <c r="BR19" s="171"/>
      <c r="BS19" s="157"/>
      <c r="BT19" s="140"/>
      <c r="BU19" s="139"/>
      <c r="BV19" s="126"/>
      <c r="BW19" s="124"/>
    </row>
    <row r="20" spans="3:75" s="2" customFormat="1" ht="20.25" customHeight="1" thickBot="1" x14ac:dyDescent="0.35">
      <c r="C20" s="70" t="str">
        <f>'GRAND TOTALS'!C17</f>
        <v>Teri</v>
      </c>
      <c r="D20" s="91" t="str">
        <f>AV5</f>
        <v/>
      </c>
      <c r="E20" s="91" t="str">
        <f>AV6</f>
        <v/>
      </c>
      <c r="F20" s="91" t="str">
        <f>AV7</f>
        <v/>
      </c>
      <c r="G20" s="91" t="str">
        <f>AV8</f>
        <v/>
      </c>
      <c r="H20" s="91" t="str">
        <f>AV9</f>
        <v/>
      </c>
      <c r="I20" s="91"/>
      <c r="J20" s="91" t="str">
        <f>AV10</f>
        <v/>
      </c>
      <c r="K20" s="91" t="str">
        <f>AV11</f>
        <v/>
      </c>
      <c r="L20" s="91" t="str">
        <f>AV12</f>
        <v/>
      </c>
      <c r="M20" s="91" t="str">
        <f>AV13</f>
        <v/>
      </c>
      <c r="N20" s="91" t="str">
        <f>AV14</f>
        <v/>
      </c>
      <c r="O20" s="91" t="str">
        <f>AV15</f>
        <v/>
      </c>
      <c r="P20" s="91" t="str">
        <f>AV16</f>
        <v/>
      </c>
      <c r="Q20" s="91" t="str">
        <f>AV17</f>
        <v/>
      </c>
      <c r="R20" s="91" t="str">
        <f>AV18</f>
        <v/>
      </c>
      <c r="S20" s="91" t="str">
        <f>AV19</f>
        <v/>
      </c>
      <c r="T20" s="91" t="str">
        <f>AV20</f>
        <v/>
      </c>
      <c r="U20" s="91" t="str">
        <f>AV21</f>
        <v/>
      </c>
      <c r="V20" s="91" t="str">
        <f>AV22</f>
        <v/>
      </c>
      <c r="W20" s="181" t="str">
        <f>AV23</f>
        <v/>
      </c>
      <c r="X20" s="181" t="str">
        <f>AV24</f>
        <v/>
      </c>
      <c r="Y20" s="91" t="str">
        <f>AV25</f>
        <v/>
      </c>
      <c r="Z20" s="91">
        <f t="shared" si="0"/>
        <v>0</v>
      </c>
      <c r="AA20" s="91" t="str">
        <f>AV26</f>
        <v/>
      </c>
      <c r="AC20" s="21">
        <f>Z20+'Week 10'!AC20</f>
        <v>70</v>
      </c>
      <c r="AG20" s="142" t="str">
        <f t="shared" si="1"/>
        <v/>
      </c>
      <c r="AH20" s="142" t="str">
        <f t="shared" si="1"/>
        <v/>
      </c>
      <c r="AI20" s="142" t="str">
        <f t="shared" si="1"/>
        <v/>
      </c>
      <c r="AJ20" s="142" t="str">
        <f t="shared" si="1"/>
        <v/>
      </c>
      <c r="AK20" s="142" t="str">
        <f t="shared" si="1"/>
        <v/>
      </c>
      <c r="AL20" s="142" t="str">
        <f t="shared" si="1"/>
        <v/>
      </c>
      <c r="AM20" s="142" t="str">
        <f t="shared" si="1"/>
        <v/>
      </c>
      <c r="AN20" s="142" t="str">
        <f t="shared" si="1"/>
        <v/>
      </c>
      <c r="AO20" s="142" t="str">
        <f t="shared" si="1"/>
        <v/>
      </c>
      <c r="AP20" s="142" t="str">
        <f t="shared" si="1"/>
        <v/>
      </c>
      <c r="AQ20" s="142" t="str">
        <f t="shared" si="1"/>
        <v/>
      </c>
      <c r="AR20" s="142" t="str">
        <f t="shared" si="1"/>
        <v/>
      </c>
      <c r="AS20" s="142" t="str">
        <f t="shared" si="1"/>
        <v/>
      </c>
      <c r="AT20" s="142" t="str">
        <f t="shared" si="1"/>
        <v/>
      </c>
      <c r="AU20" s="142" t="str">
        <f t="shared" si="1"/>
        <v/>
      </c>
      <c r="AV20" s="142" t="str">
        <f t="shared" ref="AV20:AV26" si="5">TRIM(BP20)</f>
        <v/>
      </c>
      <c r="AW20" s="142" t="str">
        <f t="shared" si="2"/>
        <v/>
      </c>
      <c r="AX20" s="142" t="str">
        <f t="shared" si="3"/>
        <v/>
      </c>
      <c r="AY20" s="142" t="str">
        <f t="shared" si="4"/>
        <v/>
      </c>
      <c r="AZ20" s="81"/>
      <c r="BA20" s="171"/>
      <c r="BB20" s="157"/>
      <c r="BC20" s="157"/>
      <c r="BD20" s="157"/>
      <c r="BE20" s="157"/>
      <c r="BF20" s="157"/>
      <c r="BG20" s="157"/>
      <c r="BH20" s="157"/>
      <c r="BI20" s="157"/>
      <c r="BJ20" s="171"/>
      <c r="BK20" s="175"/>
      <c r="BL20" s="171"/>
      <c r="BM20" s="157"/>
      <c r="BN20" s="157"/>
      <c r="BO20" s="157"/>
      <c r="BP20" s="171"/>
      <c r="BQ20" s="171"/>
      <c r="BR20" s="171"/>
      <c r="BS20" s="157"/>
      <c r="BT20" s="140"/>
      <c r="BU20" s="139"/>
      <c r="BV20" s="126"/>
      <c r="BW20" s="124"/>
    </row>
    <row r="21" spans="3:75" s="2" customFormat="1" ht="20.25" customHeight="1" thickBot="1" x14ac:dyDescent="0.35">
      <c r="C21" s="70" t="str">
        <f>'GRAND TOTALS'!C18</f>
        <v>Steve</v>
      </c>
      <c r="D21" s="91" t="str">
        <f>AW5</f>
        <v/>
      </c>
      <c r="E21" s="91" t="str">
        <f>AW6</f>
        <v/>
      </c>
      <c r="F21" s="91" t="str">
        <f>AW7</f>
        <v/>
      </c>
      <c r="G21" s="91" t="str">
        <f>AW8</f>
        <v/>
      </c>
      <c r="H21" s="91" t="str">
        <f>AW9</f>
        <v/>
      </c>
      <c r="I21" s="91"/>
      <c r="J21" s="91" t="str">
        <f>AW10</f>
        <v/>
      </c>
      <c r="K21" s="91" t="str">
        <f>AW11</f>
        <v/>
      </c>
      <c r="L21" s="91" t="str">
        <f>AW12</f>
        <v/>
      </c>
      <c r="M21" s="91" t="str">
        <f>AW13</f>
        <v/>
      </c>
      <c r="N21" s="91" t="str">
        <f>AW14</f>
        <v/>
      </c>
      <c r="O21" s="91" t="str">
        <f>AW15</f>
        <v/>
      </c>
      <c r="P21" s="91" t="str">
        <f>AW16</f>
        <v/>
      </c>
      <c r="Q21" s="91" t="str">
        <f>AW17</f>
        <v/>
      </c>
      <c r="R21" s="91" t="str">
        <f>AW18</f>
        <v/>
      </c>
      <c r="S21" s="91" t="str">
        <f>AW19</f>
        <v/>
      </c>
      <c r="T21" s="91" t="str">
        <f>AW20</f>
        <v/>
      </c>
      <c r="U21" s="91" t="str">
        <f>AW21</f>
        <v/>
      </c>
      <c r="V21" s="91" t="str">
        <f>AW22</f>
        <v/>
      </c>
      <c r="W21" s="181" t="str">
        <f>AW23</f>
        <v/>
      </c>
      <c r="X21" s="181" t="str">
        <f>AW24</f>
        <v/>
      </c>
      <c r="Y21" s="91" t="str">
        <f>AW25</f>
        <v/>
      </c>
      <c r="Z21" s="91">
        <f>SUM(D44:Y44)</f>
        <v>0</v>
      </c>
      <c r="AA21" s="91" t="str">
        <f>AW26</f>
        <v/>
      </c>
      <c r="AC21" s="21">
        <f>Z21+'Week 10'!AC21</f>
        <v>66</v>
      </c>
      <c r="AG21" s="142" t="str">
        <f t="shared" ref="AG21:AU26" si="6">TRIM(BA21)</f>
        <v/>
      </c>
      <c r="AH21" s="142" t="str">
        <f t="shared" si="6"/>
        <v/>
      </c>
      <c r="AI21" s="142" t="str">
        <f t="shared" si="6"/>
        <v/>
      </c>
      <c r="AJ21" s="142" t="str">
        <f t="shared" si="6"/>
        <v/>
      </c>
      <c r="AK21" s="142" t="str">
        <f t="shared" si="6"/>
        <v/>
      </c>
      <c r="AL21" s="142" t="str">
        <f t="shared" si="6"/>
        <v/>
      </c>
      <c r="AM21" s="142" t="str">
        <f t="shared" si="6"/>
        <v/>
      </c>
      <c r="AN21" s="142" t="str">
        <f t="shared" si="6"/>
        <v/>
      </c>
      <c r="AO21" s="142" t="str">
        <f t="shared" si="6"/>
        <v/>
      </c>
      <c r="AP21" s="142" t="str">
        <f t="shared" si="6"/>
        <v/>
      </c>
      <c r="AQ21" s="142" t="str">
        <f t="shared" si="6"/>
        <v/>
      </c>
      <c r="AR21" s="142" t="str">
        <f t="shared" si="6"/>
        <v/>
      </c>
      <c r="AS21" s="142" t="str">
        <f t="shared" si="6"/>
        <v/>
      </c>
      <c r="AT21" s="142" t="str">
        <f t="shared" si="6"/>
        <v/>
      </c>
      <c r="AU21" s="142" t="str">
        <f t="shared" si="6"/>
        <v/>
      </c>
      <c r="AV21" s="142" t="str">
        <f t="shared" si="5"/>
        <v/>
      </c>
      <c r="AW21" s="142" t="str">
        <f t="shared" si="2"/>
        <v/>
      </c>
      <c r="AX21" s="142" t="str">
        <f t="shared" si="3"/>
        <v/>
      </c>
      <c r="AY21" s="142" t="str">
        <f t="shared" si="4"/>
        <v/>
      </c>
      <c r="AZ21" s="81"/>
      <c r="BA21" s="171"/>
      <c r="BB21" s="157"/>
      <c r="BC21" s="157"/>
      <c r="BD21" s="157"/>
      <c r="BE21" s="157"/>
      <c r="BF21" s="157"/>
      <c r="BG21" s="157"/>
      <c r="BH21" s="157"/>
      <c r="BI21" s="157"/>
      <c r="BJ21" s="171"/>
      <c r="BK21" s="175"/>
      <c r="BL21" s="171"/>
      <c r="BM21" s="157"/>
      <c r="BN21" s="157"/>
      <c r="BO21" s="157"/>
      <c r="BP21" s="171"/>
      <c r="BQ21" s="171"/>
      <c r="BR21" s="171"/>
      <c r="BS21" s="157"/>
      <c r="BT21" s="141"/>
      <c r="BU21" s="139"/>
      <c r="BV21" s="126"/>
      <c r="BW21" s="124"/>
    </row>
    <row r="22" spans="3:75" s="2" customFormat="1" ht="20.25" customHeight="1" thickBot="1" x14ac:dyDescent="0.35">
      <c r="C22" s="70" t="str">
        <f>'GRAND TOTALS'!C19</f>
        <v>Jamie</v>
      </c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181" t="str">
        <f>AX23</f>
        <v/>
      </c>
      <c r="X22" s="181" t="str">
        <f>AX24</f>
        <v/>
      </c>
      <c r="Y22" s="91" t="str">
        <f>AX25</f>
        <v/>
      </c>
      <c r="Z22" s="91">
        <f>SUM(D46:Y46)</f>
        <v>0</v>
      </c>
      <c r="AA22" s="91" t="str">
        <f>AX26</f>
        <v/>
      </c>
      <c r="AC22" s="21">
        <f>Z22+'Week 10'!AC22</f>
        <v>70</v>
      </c>
      <c r="AG22" s="142" t="str">
        <f t="shared" si="6"/>
        <v/>
      </c>
      <c r="AH22" s="142" t="str">
        <f t="shared" si="6"/>
        <v/>
      </c>
      <c r="AI22" s="142" t="str">
        <f t="shared" si="6"/>
        <v/>
      </c>
      <c r="AJ22" s="142" t="str">
        <f t="shared" si="6"/>
        <v/>
      </c>
      <c r="AK22" s="142" t="str">
        <f t="shared" si="6"/>
        <v/>
      </c>
      <c r="AL22" s="142" t="str">
        <f t="shared" si="6"/>
        <v/>
      </c>
      <c r="AM22" s="142" t="str">
        <f t="shared" si="6"/>
        <v/>
      </c>
      <c r="AN22" s="142" t="str">
        <f t="shared" si="6"/>
        <v/>
      </c>
      <c r="AO22" s="142" t="str">
        <f t="shared" si="6"/>
        <v/>
      </c>
      <c r="AP22" s="142" t="str">
        <f t="shared" si="6"/>
        <v/>
      </c>
      <c r="AQ22" s="142" t="str">
        <f t="shared" si="6"/>
        <v/>
      </c>
      <c r="AR22" s="142" t="str">
        <f t="shared" si="6"/>
        <v/>
      </c>
      <c r="AS22" s="142" t="str">
        <f t="shared" si="6"/>
        <v/>
      </c>
      <c r="AT22" s="142" t="str">
        <f t="shared" si="6"/>
        <v/>
      </c>
      <c r="AU22" s="142" t="str">
        <f t="shared" si="6"/>
        <v/>
      </c>
      <c r="AV22" s="142" t="str">
        <f t="shared" si="5"/>
        <v/>
      </c>
      <c r="AW22" s="142" t="str">
        <f t="shared" si="2"/>
        <v/>
      </c>
      <c r="AX22" s="142" t="str">
        <f t="shared" si="3"/>
        <v/>
      </c>
      <c r="AY22" s="142" t="str">
        <f t="shared" si="4"/>
        <v/>
      </c>
      <c r="AZ22" s="81"/>
      <c r="BA22" s="171"/>
      <c r="BB22" s="157"/>
      <c r="BC22" s="157"/>
      <c r="BD22" s="157"/>
      <c r="BE22" s="157"/>
      <c r="BF22" s="157"/>
      <c r="BG22" s="157"/>
      <c r="BH22" s="157"/>
      <c r="BI22" s="157"/>
      <c r="BJ22" s="171"/>
      <c r="BK22" s="175"/>
      <c r="BL22" s="171"/>
      <c r="BM22" s="157"/>
      <c r="BN22" s="157"/>
      <c r="BO22" s="157"/>
      <c r="BP22" s="171"/>
      <c r="BQ22" s="171"/>
      <c r="BR22" s="171"/>
      <c r="BS22" s="157"/>
      <c r="BT22" s="141"/>
      <c r="BU22" s="139"/>
      <c r="BV22" s="126"/>
      <c r="BW22" s="124"/>
    </row>
    <row r="23" spans="3:75" s="2" customFormat="1" ht="20.25" customHeight="1" x14ac:dyDescent="0.3">
      <c r="C23" s="70" t="str">
        <f>'GRAND TOTALS'!C20</f>
        <v>Kelly</v>
      </c>
      <c r="D23" s="91" t="str">
        <f>AY5</f>
        <v/>
      </c>
      <c r="E23" s="91" t="str">
        <f>AY6</f>
        <v/>
      </c>
      <c r="F23" s="91" t="str">
        <f>AY7</f>
        <v/>
      </c>
      <c r="G23" s="91" t="str">
        <f>AY8</f>
        <v/>
      </c>
      <c r="H23" s="91" t="str">
        <f>AY9</f>
        <v/>
      </c>
      <c r="I23" s="91"/>
      <c r="J23" s="91" t="str">
        <f>AY10</f>
        <v/>
      </c>
      <c r="K23" s="91" t="str">
        <f>AY11</f>
        <v/>
      </c>
      <c r="L23" s="91" t="str">
        <f>AY12</f>
        <v/>
      </c>
      <c r="M23" s="91" t="str">
        <f>AY13</f>
        <v/>
      </c>
      <c r="N23" s="91" t="str">
        <f>AY14</f>
        <v/>
      </c>
      <c r="O23" s="91" t="str">
        <f>AY15</f>
        <v/>
      </c>
      <c r="P23" s="91" t="str">
        <f>AY16</f>
        <v/>
      </c>
      <c r="Q23" s="91" t="str">
        <f>AY17</f>
        <v/>
      </c>
      <c r="R23" s="91" t="str">
        <f>AY18</f>
        <v/>
      </c>
      <c r="S23" s="91" t="str">
        <f>AY19</f>
        <v/>
      </c>
      <c r="T23" s="91" t="str">
        <f>AY20</f>
        <v/>
      </c>
      <c r="U23" s="91" t="str">
        <f>AY21</f>
        <v/>
      </c>
      <c r="V23" s="91" t="str">
        <f>AY22</f>
        <v/>
      </c>
      <c r="W23" s="181" t="str">
        <f>AY23</f>
        <v/>
      </c>
      <c r="X23" s="181" t="str">
        <f>AY24</f>
        <v/>
      </c>
      <c r="Y23" s="91" t="str">
        <f>AY25</f>
        <v/>
      </c>
      <c r="Z23" s="91">
        <f>SUM(D47:Y47)</f>
        <v>0</v>
      </c>
      <c r="AA23" s="91" t="str">
        <f>AY26</f>
        <v/>
      </c>
      <c r="AC23" s="21">
        <f>Z23+'Week 10'!AC23</f>
        <v>65</v>
      </c>
      <c r="AG23" s="142" t="str">
        <f t="shared" si="6"/>
        <v/>
      </c>
      <c r="AH23" s="142" t="str">
        <f t="shared" si="6"/>
        <v/>
      </c>
      <c r="AI23" s="142" t="str">
        <f t="shared" si="6"/>
        <v/>
      </c>
      <c r="AJ23" s="142" t="str">
        <f t="shared" si="6"/>
        <v/>
      </c>
      <c r="AK23" s="142" t="str">
        <f t="shared" si="6"/>
        <v/>
      </c>
      <c r="AL23" s="142" t="str">
        <f t="shared" si="6"/>
        <v/>
      </c>
      <c r="AM23" s="142" t="str">
        <f t="shared" si="6"/>
        <v/>
      </c>
      <c r="AN23" s="142" t="str">
        <f t="shared" si="6"/>
        <v/>
      </c>
      <c r="AO23" s="142" t="str">
        <f t="shared" si="6"/>
        <v/>
      </c>
      <c r="AP23" s="142" t="str">
        <f t="shared" si="6"/>
        <v/>
      </c>
      <c r="AQ23" s="142" t="str">
        <f t="shared" si="6"/>
        <v/>
      </c>
      <c r="AR23" s="142" t="str">
        <f t="shared" si="6"/>
        <v/>
      </c>
      <c r="AS23" s="142" t="str">
        <f t="shared" si="6"/>
        <v/>
      </c>
      <c r="AT23" s="142" t="str">
        <f t="shared" si="6"/>
        <v/>
      </c>
      <c r="AU23" s="142" t="str">
        <f t="shared" si="6"/>
        <v/>
      </c>
      <c r="AV23" s="142" t="str">
        <f t="shared" si="5"/>
        <v/>
      </c>
      <c r="AW23" s="142" t="str">
        <f t="shared" si="2"/>
        <v/>
      </c>
      <c r="AX23" s="142" t="str">
        <f t="shared" si="3"/>
        <v/>
      </c>
      <c r="AY23" s="142" t="str">
        <f t="shared" si="4"/>
        <v/>
      </c>
      <c r="AZ23" s="81"/>
      <c r="BA23" s="171"/>
      <c r="BB23" s="157"/>
      <c r="BC23" s="157"/>
      <c r="BD23" s="157"/>
      <c r="BE23" s="157"/>
      <c r="BF23" s="157"/>
      <c r="BG23" s="157"/>
      <c r="BH23" s="157"/>
      <c r="BI23" s="157"/>
      <c r="BJ23" s="171"/>
      <c r="BK23" s="175"/>
      <c r="BL23" s="171"/>
      <c r="BM23" s="157"/>
      <c r="BN23" s="157"/>
      <c r="BO23" s="157"/>
      <c r="BP23" s="171"/>
      <c r="BQ23" s="171"/>
      <c r="BR23" s="171"/>
      <c r="BS23" s="157"/>
      <c r="BT23" s="141"/>
      <c r="BU23" s="139"/>
      <c r="BV23" s="126"/>
      <c r="BW23" s="124"/>
    </row>
    <row r="24" spans="3:75" s="2" customFormat="1" ht="20.25" customHeight="1" x14ac:dyDescent="0.3">
      <c r="AG24" s="142" t="str">
        <f t="shared" si="6"/>
        <v/>
      </c>
      <c r="AH24" s="142" t="str">
        <f t="shared" si="6"/>
        <v/>
      </c>
      <c r="AI24" s="142" t="str">
        <f t="shared" si="6"/>
        <v/>
      </c>
      <c r="AJ24" s="142" t="str">
        <f t="shared" si="6"/>
        <v/>
      </c>
      <c r="AK24" s="142" t="str">
        <f t="shared" si="6"/>
        <v/>
      </c>
      <c r="AL24" s="142" t="str">
        <f t="shared" si="6"/>
        <v/>
      </c>
      <c r="AM24" s="142" t="str">
        <f t="shared" si="6"/>
        <v/>
      </c>
      <c r="AN24" s="142" t="str">
        <f t="shared" si="6"/>
        <v/>
      </c>
      <c r="AO24" s="142" t="str">
        <f t="shared" si="6"/>
        <v/>
      </c>
      <c r="AP24" s="142" t="str">
        <f t="shared" si="6"/>
        <v/>
      </c>
      <c r="AQ24" s="142" t="str">
        <f t="shared" si="6"/>
        <v/>
      </c>
      <c r="AR24" s="142" t="str">
        <f t="shared" si="6"/>
        <v/>
      </c>
      <c r="AS24" s="142" t="str">
        <f t="shared" si="6"/>
        <v/>
      </c>
      <c r="AT24" s="142" t="str">
        <f t="shared" si="6"/>
        <v/>
      </c>
      <c r="AU24" s="142" t="str">
        <f t="shared" si="6"/>
        <v/>
      </c>
      <c r="AV24" s="142" t="str">
        <f t="shared" si="5"/>
        <v/>
      </c>
      <c r="AW24" s="142" t="str">
        <f t="shared" si="2"/>
        <v/>
      </c>
      <c r="AX24" s="142" t="str">
        <f t="shared" si="3"/>
        <v/>
      </c>
      <c r="AY24" s="142" t="str">
        <f t="shared" si="4"/>
        <v/>
      </c>
      <c r="AZ24" s="81"/>
      <c r="BA24" s="171"/>
      <c r="BB24" s="157"/>
      <c r="BC24" s="157"/>
      <c r="BD24" s="157"/>
      <c r="BE24" s="157"/>
      <c r="BF24" s="157"/>
      <c r="BG24" s="157"/>
      <c r="BH24" s="157"/>
      <c r="BI24" s="157"/>
      <c r="BJ24" s="171"/>
      <c r="BK24" s="175"/>
      <c r="BL24" s="171"/>
      <c r="BM24" s="157"/>
      <c r="BN24" s="157"/>
      <c r="BO24" s="157"/>
      <c r="BP24" s="171"/>
      <c r="BQ24" s="171"/>
      <c r="BR24" s="171"/>
      <c r="BS24" s="157"/>
      <c r="BT24" s="141"/>
      <c r="BU24" s="139"/>
      <c r="BV24" s="126"/>
      <c r="BW24" s="124"/>
    </row>
    <row r="25" spans="3:75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6"/>
        <v/>
      </c>
      <c r="AH25" s="142" t="str">
        <f t="shared" si="6"/>
        <v/>
      </c>
      <c r="AI25" s="142" t="str">
        <f t="shared" si="6"/>
        <v/>
      </c>
      <c r="AJ25" s="142" t="str">
        <f t="shared" si="6"/>
        <v/>
      </c>
      <c r="AK25" s="142" t="str">
        <f t="shared" si="6"/>
        <v/>
      </c>
      <c r="AL25" s="142" t="str">
        <f t="shared" si="6"/>
        <v/>
      </c>
      <c r="AM25" s="142" t="str">
        <f t="shared" si="6"/>
        <v/>
      </c>
      <c r="AN25" s="142" t="str">
        <f t="shared" si="6"/>
        <v/>
      </c>
      <c r="AO25" s="142" t="str">
        <f t="shared" si="6"/>
        <v/>
      </c>
      <c r="AP25" s="142" t="str">
        <f t="shared" si="6"/>
        <v/>
      </c>
      <c r="AQ25" s="142" t="str">
        <f t="shared" si="6"/>
        <v/>
      </c>
      <c r="AR25" s="142" t="str">
        <f t="shared" si="6"/>
        <v/>
      </c>
      <c r="AS25" s="142" t="str">
        <f t="shared" si="6"/>
        <v/>
      </c>
      <c r="AT25" s="142" t="str">
        <f t="shared" si="6"/>
        <v/>
      </c>
      <c r="AU25" s="142" t="str">
        <f t="shared" si="6"/>
        <v/>
      </c>
      <c r="AV25" s="142" t="str">
        <f t="shared" si="5"/>
        <v/>
      </c>
      <c r="AW25" s="142" t="str">
        <f t="shared" si="2"/>
        <v/>
      </c>
      <c r="AX25" s="142" t="str">
        <f t="shared" si="3"/>
        <v/>
      </c>
      <c r="AY25" s="142" t="str">
        <f t="shared" si="4"/>
        <v/>
      </c>
      <c r="AZ25" s="81"/>
      <c r="BA25" s="171"/>
      <c r="BB25" s="157"/>
      <c r="BC25" s="157"/>
      <c r="BD25" s="157"/>
      <c r="BE25" s="157"/>
      <c r="BF25" s="157"/>
      <c r="BG25" s="157"/>
      <c r="BH25" s="157"/>
      <c r="BI25" s="157"/>
      <c r="BJ25" s="171"/>
      <c r="BK25" s="175"/>
      <c r="BL25" s="171"/>
      <c r="BM25" s="157"/>
      <c r="BN25" s="157"/>
      <c r="BO25" s="157"/>
      <c r="BP25" s="171"/>
      <c r="BQ25" s="171"/>
      <c r="BR25" s="171"/>
      <c r="BS25" s="157"/>
      <c r="BT25" s="141"/>
      <c r="BU25" s="139"/>
      <c r="BV25" s="127"/>
      <c r="BW25" s="124"/>
    </row>
    <row r="26" spans="3:75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6"/>
        <v/>
      </c>
      <c r="AH26" s="142" t="str">
        <f t="shared" si="6"/>
        <v/>
      </c>
      <c r="AI26" s="142" t="str">
        <f t="shared" si="6"/>
        <v/>
      </c>
      <c r="AJ26" s="142" t="str">
        <f t="shared" si="6"/>
        <v/>
      </c>
      <c r="AK26" s="142" t="str">
        <f t="shared" si="6"/>
        <v/>
      </c>
      <c r="AL26" s="142" t="str">
        <f t="shared" si="6"/>
        <v/>
      </c>
      <c r="AM26" s="142" t="str">
        <f t="shared" si="6"/>
        <v/>
      </c>
      <c r="AN26" s="142" t="str">
        <f t="shared" si="6"/>
        <v/>
      </c>
      <c r="AO26" s="142" t="str">
        <f t="shared" si="6"/>
        <v/>
      </c>
      <c r="AP26" s="142" t="str">
        <f t="shared" si="6"/>
        <v/>
      </c>
      <c r="AQ26" s="142" t="str">
        <f t="shared" si="6"/>
        <v/>
      </c>
      <c r="AR26" s="142" t="str">
        <f t="shared" si="6"/>
        <v/>
      </c>
      <c r="AS26" s="142" t="str">
        <f t="shared" si="6"/>
        <v/>
      </c>
      <c r="AT26" s="142" t="str">
        <f t="shared" si="6"/>
        <v/>
      </c>
      <c r="AU26" s="142" t="str">
        <f t="shared" si="6"/>
        <v/>
      </c>
      <c r="AV26" s="142" t="str">
        <f t="shared" si="5"/>
        <v/>
      </c>
      <c r="AW26" s="142" t="str">
        <f t="shared" si="2"/>
        <v/>
      </c>
      <c r="AX26" s="142" t="str">
        <f t="shared" si="3"/>
        <v/>
      </c>
      <c r="AY26" s="142" t="str">
        <f t="shared" si="4"/>
        <v/>
      </c>
      <c r="AZ26" s="78"/>
      <c r="BA26" s="171"/>
      <c r="BB26" s="157"/>
      <c r="BC26" s="157"/>
      <c r="BD26" s="157"/>
      <c r="BE26" s="157"/>
      <c r="BF26" s="157"/>
      <c r="BG26" s="157"/>
      <c r="BH26" s="157"/>
      <c r="BI26" s="157"/>
      <c r="BJ26" s="171"/>
      <c r="BK26" s="175"/>
      <c r="BL26" s="171"/>
      <c r="BM26" s="157"/>
      <c r="BN26" s="157"/>
      <c r="BO26" s="157"/>
      <c r="BP26" s="171"/>
      <c r="BQ26" s="171"/>
      <c r="BR26" s="171"/>
      <c r="BS26" s="157"/>
      <c r="BT26" s="141"/>
      <c r="BU26" s="139"/>
    </row>
    <row r="27" spans="3:75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81"/>
      <c r="BA27" s="139"/>
      <c r="BB27" s="139"/>
      <c r="BC27" s="158"/>
      <c r="BD27" s="158"/>
      <c r="BE27" s="139"/>
      <c r="BF27" s="139"/>
      <c r="BG27" s="158"/>
      <c r="BH27" s="139"/>
      <c r="BI27" s="139"/>
      <c r="BJ27" s="139"/>
      <c r="BK27" s="158"/>
      <c r="BL27" s="139"/>
      <c r="BM27" s="139"/>
      <c r="BN27" s="139"/>
      <c r="BO27" s="139"/>
      <c r="BP27" s="158"/>
      <c r="BQ27" s="139"/>
      <c r="BR27" s="139"/>
      <c r="BS27" s="158"/>
      <c r="BT27" s="159"/>
      <c r="BU27" s="139"/>
    </row>
    <row r="28" spans="3:75" s="78" customFormat="1" ht="21.75" customHeight="1" x14ac:dyDescent="0.3">
      <c r="C28" s="104" t="str">
        <f>C5</f>
        <v>Fred</v>
      </c>
      <c r="D28" s="105">
        <f t="shared" ref="D28:H43" si="7">IF(D5=D$4,1,0)</f>
        <v>0</v>
      </c>
      <c r="E28" s="105">
        <f t="shared" si="7"/>
        <v>0</v>
      </c>
      <c r="F28" s="105">
        <f t="shared" si="7"/>
        <v>0</v>
      </c>
      <c r="G28" s="105">
        <f t="shared" si="7"/>
        <v>0</v>
      </c>
      <c r="H28" s="105">
        <f t="shared" si="7"/>
        <v>0</v>
      </c>
      <c r="I28" s="105"/>
      <c r="J28" s="105">
        <f t="shared" ref="J28:Y43" si="8">IF(J5=J$4,1,0)</f>
        <v>0</v>
      </c>
      <c r="K28" s="105">
        <f t="shared" si="8"/>
        <v>0</v>
      </c>
      <c r="L28" s="105">
        <f t="shared" si="8"/>
        <v>0</v>
      </c>
      <c r="M28" s="105">
        <f t="shared" si="8"/>
        <v>0</v>
      </c>
      <c r="N28" s="105">
        <f t="shared" si="8"/>
        <v>0</v>
      </c>
      <c r="O28" s="105">
        <f t="shared" si="8"/>
        <v>0</v>
      </c>
      <c r="P28" s="105">
        <f t="shared" si="8"/>
        <v>0</v>
      </c>
      <c r="Q28" s="105">
        <f t="shared" si="8"/>
        <v>0</v>
      </c>
      <c r="R28" s="105">
        <f t="shared" si="8"/>
        <v>0</v>
      </c>
      <c r="S28" s="105">
        <f t="shared" si="8"/>
        <v>0</v>
      </c>
      <c r="T28" s="105">
        <f t="shared" si="8"/>
        <v>0</v>
      </c>
      <c r="U28" s="105">
        <f t="shared" si="8"/>
        <v>0</v>
      </c>
      <c r="V28" s="105">
        <f t="shared" si="8"/>
        <v>0</v>
      </c>
      <c r="W28" s="105">
        <f t="shared" si="8"/>
        <v>0</v>
      </c>
      <c r="X28" s="105">
        <f t="shared" si="8"/>
        <v>0</v>
      </c>
      <c r="Y28" s="105">
        <f t="shared" si="8"/>
        <v>0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81"/>
      <c r="BA28" s="139"/>
      <c r="BB28" s="139"/>
      <c r="BC28" s="158"/>
      <c r="BD28" s="158"/>
      <c r="BE28" s="139"/>
      <c r="BF28" s="139"/>
      <c r="BG28" s="158"/>
      <c r="BH28" s="139"/>
      <c r="BI28" s="139"/>
      <c r="BJ28" s="139"/>
      <c r="BK28" s="158"/>
      <c r="BL28" s="139"/>
      <c r="BM28" s="139"/>
      <c r="BN28" s="139"/>
      <c r="BO28" s="139"/>
      <c r="BP28" s="158"/>
      <c r="BQ28" s="139"/>
      <c r="BR28" s="139"/>
      <c r="BS28" s="158"/>
      <c r="BT28" s="159"/>
      <c r="BU28" s="139"/>
    </row>
    <row r="29" spans="3:75" s="78" customFormat="1" ht="21.75" customHeight="1" x14ac:dyDescent="0.3">
      <c r="C29" s="104" t="str">
        <f t="shared" ref="C29:C44" si="9">C6</f>
        <v>Joni</v>
      </c>
      <c r="D29" s="105">
        <f t="shared" si="7"/>
        <v>0</v>
      </c>
      <c r="E29" s="105">
        <f t="shared" si="7"/>
        <v>0</v>
      </c>
      <c r="F29" s="105">
        <f t="shared" si="7"/>
        <v>0</v>
      </c>
      <c r="G29" s="105">
        <f t="shared" si="7"/>
        <v>0</v>
      </c>
      <c r="H29" s="105">
        <f t="shared" si="7"/>
        <v>0</v>
      </c>
      <c r="I29" s="105"/>
      <c r="J29" s="105">
        <f t="shared" si="8"/>
        <v>0</v>
      </c>
      <c r="K29" s="105">
        <f t="shared" si="8"/>
        <v>0</v>
      </c>
      <c r="L29" s="105">
        <f t="shared" si="8"/>
        <v>0</v>
      </c>
      <c r="M29" s="105">
        <f t="shared" si="8"/>
        <v>0</v>
      </c>
      <c r="N29" s="105">
        <f t="shared" si="8"/>
        <v>0</v>
      </c>
      <c r="O29" s="105">
        <f t="shared" si="8"/>
        <v>0</v>
      </c>
      <c r="P29" s="105">
        <f t="shared" si="8"/>
        <v>0</v>
      </c>
      <c r="Q29" s="105">
        <f t="shared" si="8"/>
        <v>0</v>
      </c>
      <c r="R29" s="105">
        <f t="shared" si="8"/>
        <v>0</v>
      </c>
      <c r="S29" s="105">
        <f t="shared" si="8"/>
        <v>0</v>
      </c>
      <c r="T29" s="105">
        <f t="shared" si="8"/>
        <v>0</v>
      </c>
      <c r="U29" s="105">
        <f t="shared" si="8"/>
        <v>0</v>
      </c>
      <c r="V29" s="105">
        <f t="shared" si="8"/>
        <v>0</v>
      </c>
      <c r="W29" s="105">
        <f t="shared" si="8"/>
        <v>0</v>
      </c>
      <c r="X29" s="105">
        <f t="shared" si="8"/>
        <v>0</v>
      </c>
      <c r="Y29" s="105">
        <f t="shared" si="8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BA29" s="160"/>
      <c r="BB29" s="160"/>
      <c r="BC29" s="161"/>
      <c r="BD29" s="162"/>
      <c r="BE29" s="160"/>
      <c r="BF29" s="161"/>
      <c r="BG29" s="160"/>
      <c r="BH29" s="161"/>
      <c r="BI29" s="160"/>
      <c r="BK29" s="160"/>
      <c r="BL29" s="160"/>
      <c r="BM29" s="160"/>
      <c r="BN29" s="161"/>
      <c r="BO29" s="160"/>
      <c r="BP29" s="160"/>
      <c r="BQ29" s="160"/>
      <c r="BR29" s="160"/>
      <c r="BS29" s="85"/>
    </row>
    <row r="30" spans="3:75" s="78" customFormat="1" ht="21.75" customHeight="1" x14ac:dyDescent="0.3">
      <c r="C30" s="104" t="str">
        <f t="shared" si="9"/>
        <v>Tara</v>
      </c>
      <c r="D30" s="105">
        <f t="shared" si="7"/>
        <v>0</v>
      </c>
      <c r="E30" s="105">
        <f t="shared" si="7"/>
        <v>0</v>
      </c>
      <c r="F30" s="105">
        <f t="shared" si="7"/>
        <v>0</v>
      </c>
      <c r="G30" s="105">
        <f t="shared" si="7"/>
        <v>0</v>
      </c>
      <c r="H30" s="105">
        <f t="shared" si="7"/>
        <v>0</v>
      </c>
      <c r="I30" s="105"/>
      <c r="J30" s="105">
        <f t="shared" si="8"/>
        <v>0</v>
      </c>
      <c r="K30" s="105">
        <f t="shared" si="8"/>
        <v>0</v>
      </c>
      <c r="L30" s="105">
        <f t="shared" si="8"/>
        <v>0</v>
      </c>
      <c r="M30" s="105">
        <f t="shared" si="8"/>
        <v>0</v>
      </c>
      <c r="N30" s="105">
        <f t="shared" si="8"/>
        <v>0</v>
      </c>
      <c r="O30" s="105">
        <f t="shared" si="8"/>
        <v>0</v>
      </c>
      <c r="P30" s="105">
        <f t="shared" si="8"/>
        <v>0</v>
      </c>
      <c r="Q30" s="105">
        <f t="shared" si="8"/>
        <v>0</v>
      </c>
      <c r="R30" s="105">
        <f t="shared" si="8"/>
        <v>0</v>
      </c>
      <c r="S30" s="105">
        <f t="shared" si="8"/>
        <v>0</v>
      </c>
      <c r="T30" s="105">
        <f t="shared" si="8"/>
        <v>0</v>
      </c>
      <c r="U30" s="105">
        <f t="shared" si="8"/>
        <v>0</v>
      </c>
      <c r="V30" s="105">
        <f t="shared" si="8"/>
        <v>0</v>
      </c>
      <c r="W30" s="105">
        <f t="shared" si="8"/>
        <v>0</v>
      </c>
      <c r="X30" s="105">
        <f t="shared" si="8"/>
        <v>0</v>
      </c>
      <c r="Y30" s="105">
        <f t="shared" si="8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BA30" s="85"/>
      <c r="BB30" s="85"/>
      <c r="BC30" s="85"/>
      <c r="BD30" s="85"/>
      <c r="BE30" s="85"/>
      <c r="BF30" s="85"/>
      <c r="BG30" s="163"/>
      <c r="BH30" s="164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</row>
    <row r="31" spans="3:75" s="78" customFormat="1" ht="21.75" customHeight="1" x14ac:dyDescent="0.3">
      <c r="C31" s="104" t="str">
        <f t="shared" si="9"/>
        <v>Roger</v>
      </c>
      <c r="D31" s="105">
        <f t="shared" si="7"/>
        <v>0</v>
      </c>
      <c r="E31" s="105">
        <f t="shared" si="7"/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/>
      <c r="J31" s="105">
        <f t="shared" si="8"/>
        <v>0</v>
      </c>
      <c r="K31" s="105">
        <f t="shared" si="8"/>
        <v>0</v>
      </c>
      <c r="L31" s="105">
        <f t="shared" si="8"/>
        <v>0</v>
      </c>
      <c r="M31" s="105">
        <f t="shared" si="8"/>
        <v>0</v>
      </c>
      <c r="N31" s="105">
        <f t="shared" si="8"/>
        <v>0</v>
      </c>
      <c r="O31" s="105">
        <f t="shared" si="8"/>
        <v>0</v>
      </c>
      <c r="P31" s="105">
        <f t="shared" si="8"/>
        <v>0</v>
      </c>
      <c r="Q31" s="105">
        <f t="shared" si="8"/>
        <v>0</v>
      </c>
      <c r="R31" s="105">
        <f t="shared" si="8"/>
        <v>0</v>
      </c>
      <c r="S31" s="105">
        <f t="shared" si="8"/>
        <v>0</v>
      </c>
      <c r="T31" s="105">
        <f t="shared" si="8"/>
        <v>0</v>
      </c>
      <c r="U31" s="105">
        <f t="shared" si="8"/>
        <v>0</v>
      </c>
      <c r="V31" s="105">
        <f t="shared" si="8"/>
        <v>0</v>
      </c>
      <c r="W31" s="105">
        <f t="shared" si="8"/>
        <v>0</v>
      </c>
      <c r="X31" s="105">
        <f t="shared" si="8"/>
        <v>0</v>
      </c>
      <c r="Y31" s="105">
        <f t="shared" si="8"/>
        <v>0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3:75" s="78" customFormat="1" ht="21.75" customHeight="1" x14ac:dyDescent="0.3">
      <c r="C32" s="104" t="str">
        <f t="shared" si="9"/>
        <v>Jeanne</v>
      </c>
      <c r="D32" s="105">
        <f t="shared" si="7"/>
        <v>0</v>
      </c>
      <c r="E32" s="105">
        <f t="shared" si="7"/>
        <v>0</v>
      </c>
      <c r="F32" s="105">
        <f t="shared" si="7"/>
        <v>0</v>
      </c>
      <c r="G32" s="105">
        <f t="shared" si="7"/>
        <v>0</v>
      </c>
      <c r="H32" s="105">
        <f t="shared" si="7"/>
        <v>0</v>
      </c>
      <c r="I32" s="105"/>
      <c r="J32" s="105">
        <f t="shared" si="8"/>
        <v>0</v>
      </c>
      <c r="K32" s="105">
        <f t="shared" si="8"/>
        <v>0</v>
      </c>
      <c r="L32" s="105">
        <f t="shared" si="8"/>
        <v>0</v>
      </c>
      <c r="M32" s="105">
        <f t="shared" si="8"/>
        <v>0</v>
      </c>
      <c r="N32" s="105">
        <f t="shared" si="8"/>
        <v>0</v>
      </c>
      <c r="O32" s="105">
        <f t="shared" si="8"/>
        <v>0</v>
      </c>
      <c r="P32" s="105">
        <f t="shared" si="8"/>
        <v>0</v>
      </c>
      <c r="Q32" s="105">
        <f t="shared" si="8"/>
        <v>0</v>
      </c>
      <c r="R32" s="105">
        <f t="shared" si="8"/>
        <v>0</v>
      </c>
      <c r="S32" s="105">
        <f t="shared" si="8"/>
        <v>0</v>
      </c>
      <c r="T32" s="105">
        <f t="shared" si="8"/>
        <v>0</v>
      </c>
      <c r="U32" s="105">
        <f t="shared" si="8"/>
        <v>0</v>
      </c>
      <c r="V32" s="105">
        <f t="shared" si="8"/>
        <v>0</v>
      </c>
      <c r="W32" s="105">
        <f t="shared" si="8"/>
        <v>0</v>
      </c>
      <c r="X32" s="105">
        <f t="shared" si="8"/>
        <v>0</v>
      </c>
      <c r="Y32" s="105">
        <f t="shared" si="8"/>
        <v>0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</row>
    <row r="33" spans="3:71" s="78" customFormat="1" ht="21.75" customHeight="1" x14ac:dyDescent="0.3">
      <c r="C33" s="104" t="str">
        <f t="shared" si="9"/>
        <v>Jackie</v>
      </c>
      <c r="D33" s="105">
        <f t="shared" si="7"/>
        <v>0</v>
      </c>
      <c r="E33" s="105">
        <f t="shared" si="7"/>
        <v>0</v>
      </c>
      <c r="F33" s="105">
        <f t="shared" si="7"/>
        <v>0</v>
      </c>
      <c r="G33" s="105">
        <f t="shared" si="7"/>
        <v>0</v>
      </c>
      <c r="H33" s="105">
        <f t="shared" si="7"/>
        <v>0</v>
      </c>
      <c r="I33" s="105"/>
      <c r="J33" s="105">
        <f t="shared" si="8"/>
        <v>0</v>
      </c>
      <c r="K33" s="105">
        <f t="shared" si="8"/>
        <v>0</v>
      </c>
      <c r="L33" s="105">
        <f t="shared" si="8"/>
        <v>0</v>
      </c>
      <c r="M33" s="105">
        <f t="shared" si="8"/>
        <v>0</v>
      </c>
      <c r="N33" s="105">
        <f t="shared" si="8"/>
        <v>0</v>
      </c>
      <c r="O33" s="105">
        <f t="shared" si="8"/>
        <v>0</v>
      </c>
      <c r="P33" s="105">
        <f t="shared" si="8"/>
        <v>0</v>
      </c>
      <c r="Q33" s="105">
        <f t="shared" si="8"/>
        <v>0</v>
      </c>
      <c r="R33" s="105">
        <f t="shared" si="8"/>
        <v>0</v>
      </c>
      <c r="S33" s="105">
        <f t="shared" si="8"/>
        <v>0</v>
      </c>
      <c r="T33" s="105">
        <f t="shared" si="8"/>
        <v>0</v>
      </c>
      <c r="U33" s="105">
        <f t="shared" si="8"/>
        <v>0</v>
      </c>
      <c r="V33" s="105">
        <f t="shared" si="8"/>
        <v>0</v>
      </c>
      <c r="W33" s="105">
        <f t="shared" si="8"/>
        <v>0</v>
      </c>
      <c r="X33" s="105">
        <f t="shared" si="8"/>
        <v>0</v>
      </c>
      <c r="Y33" s="105">
        <f t="shared" si="8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</row>
    <row r="34" spans="3:71" s="78" customFormat="1" ht="21.75" customHeight="1" x14ac:dyDescent="0.3">
      <c r="C34" s="104" t="str">
        <f t="shared" si="9"/>
        <v>Darla</v>
      </c>
      <c r="D34" s="105">
        <f t="shared" si="7"/>
        <v>0</v>
      </c>
      <c r="E34" s="105">
        <f t="shared" si="7"/>
        <v>0</v>
      </c>
      <c r="F34" s="105">
        <f t="shared" si="7"/>
        <v>0</v>
      </c>
      <c r="G34" s="105">
        <f t="shared" si="7"/>
        <v>0</v>
      </c>
      <c r="H34" s="105">
        <f t="shared" si="7"/>
        <v>0</v>
      </c>
      <c r="I34" s="105"/>
      <c r="J34" s="105">
        <f t="shared" si="8"/>
        <v>0</v>
      </c>
      <c r="K34" s="105">
        <f t="shared" si="8"/>
        <v>0</v>
      </c>
      <c r="L34" s="105">
        <f t="shared" si="8"/>
        <v>0</v>
      </c>
      <c r="M34" s="105">
        <f t="shared" si="8"/>
        <v>0</v>
      </c>
      <c r="N34" s="105">
        <f t="shared" si="8"/>
        <v>0</v>
      </c>
      <c r="O34" s="105">
        <f t="shared" si="8"/>
        <v>0</v>
      </c>
      <c r="P34" s="105">
        <f t="shared" si="8"/>
        <v>0</v>
      </c>
      <c r="Q34" s="105">
        <f t="shared" si="8"/>
        <v>0</v>
      </c>
      <c r="R34" s="105">
        <f t="shared" si="8"/>
        <v>0</v>
      </c>
      <c r="S34" s="105">
        <f t="shared" si="8"/>
        <v>0</v>
      </c>
      <c r="T34" s="105">
        <f t="shared" si="8"/>
        <v>0</v>
      </c>
      <c r="U34" s="105">
        <f t="shared" si="8"/>
        <v>0</v>
      </c>
      <c r="V34" s="105">
        <f t="shared" si="8"/>
        <v>0</v>
      </c>
      <c r="W34" s="105">
        <f t="shared" si="8"/>
        <v>0</v>
      </c>
      <c r="X34" s="105">
        <f t="shared" si="8"/>
        <v>0</v>
      </c>
      <c r="Y34" s="105">
        <f t="shared" si="8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</row>
    <row r="35" spans="3:71" s="78" customFormat="1" ht="21.75" customHeight="1" x14ac:dyDescent="0.3">
      <c r="C35" s="104" t="str">
        <f t="shared" si="9"/>
        <v>Kieran</v>
      </c>
      <c r="D35" s="105">
        <f t="shared" si="7"/>
        <v>0</v>
      </c>
      <c r="E35" s="105">
        <f t="shared" si="7"/>
        <v>0</v>
      </c>
      <c r="F35" s="105">
        <f t="shared" si="7"/>
        <v>0</v>
      </c>
      <c r="G35" s="105">
        <f t="shared" si="7"/>
        <v>0</v>
      </c>
      <c r="H35" s="105">
        <f t="shared" si="7"/>
        <v>0</v>
      </c>
      <c r="I35" s="105"/>
      <c r="J35" s="105">
        <f t="shared" si="8"/>
        <v>0</v>
      </c>
      <c r="K35" s="105">
        <f t="shared" si="8"/>
        <v>0</v>
      </c>
      <c r="L35" s="105">
        <f t="shared" si="8"/>
        <v>0</v>
      </c>
      <c r="M35" s="105">
        <f t="shared" si="8"/>
        <v>0</v>
      </c>
      <c r="N35" s="105">
        <f t="shared" si="8"/>
        <v>0</v>
      </c>
      <c r="O35" s="105">
        <f t="shared" si="8"/>
        <v>0</v>
      </c>
      <c r="P35" s="105">
        <f t="shared" si="8"/>
        <v>0</v>
      </c>
      <c r="Q35" s="105">
        <f t="shared" si="8"/>
        <v>0</v>
      </c>
      <c r="R35" s="105">
        <f t="shared" si="8"/>
        <v>0</v>
      </c>
      <c r="S35" s="105">
        <f t="shared" si="8"/>
        <v>0</v>
      </c>
      <c r="T35" s="105">
        <f t="shared" si="8"/>
        <v>0</v>
      </c>
      <c r="U35" s="105">
        <f t="shared" si="8"/>
        <v>0</v>
      </c>
      <c r="V35" s="105">
        <f t="shared" si="8"/>
        <v>0</v>
      </c>
      <c r="W35" s="105">
        <f t="shared" si="8"/>
        <v>0</v>
      </c>
      <c r="X35" s="105">
        <f t="shared" si="8"/>
        <v>0</v>
      </c>
      <c r="Y35" s="105">
        <f t="shared" si="8"/>
        <v>0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</row>
    <row r="36" spans="3:71" s="78" customFormat="1" ht="21.75" customHeight="1" x14ac:dyDescent="0.3">
      <c r="C36" s="104" t="str">
        <f t="shared" si="9"/>
        <v>Kaidan</v>
      </c>
      <c r="D36" s="105">
        <f t="shared" si="7"/>
        <v>0</v>
      </c>
      <c r="E36" s="105">
        <f t="shared" si="7"/>
        <v>0</v>
      </c>
      <c r="F36" s="105">
        <f t="shared" si="7"/>
        <v>0</v>
      </c>
      <c r="G36" s="105">
        <f t="shared" si="7"/>
        <v>0</v>
      </c>
      <c r="H36" s="105">
        <f t="shared" si="7"/>
        <v>0</v>
      </c>
      <c r="I36" s="105"/>
      <c r="J36" s="105">
        <f t="shared" si="8"/>
        <v>0</v>
      </c>
      <c r="K36" s="105">
        <f t="shared" si="8"/>
        <v>0</v>
      </c>
      <c r="L36" s="105">
        <f t="shared" si="8"/>
        <v>0</v>
      </c>
      <c r="M36" s="105">
        <f t="shared" si="8"/>
        <v>0</v>
      </c>
      <c r="N36" s="105">
        <f t="shared" si="8"/>
        <v>0</v>
      </c>
      <c r="O36" s="105">
        <f t="shared" si="8"/>
        <v>0</v>
      </c>
      <c r="P36" s="105">
        <f t="shared" si="8"/>
        <v>0</v>
      </c>
      <c r="Q36" s="105">
        <f t="shared" si="8"/>
        <v>0</v>
      </c>
      <c r="R36" s="105">
        <f t="shared" si="8"/>
        <v>0</v>
      </c>
      <c r="S36" s="105">
        <f t="shared" si="8"/>
        <v>0</v>
      </c>
      <c r="T36" s="105">
        <f t="shared" si="8"/>
        <v>0</v>
      </c>
      <c r="U36" s="105">
        <f t="shared" si="8"/>
        <v>0</v>
      </c>
      <c r="V36" s="105">
        <f t="shared" si="8"/>
        <v>0</v>
      </c>
      <c r="W36" s="105">
        <f t="shared" si="8"/>
        <v>0</v>
      </c>
      <c r="X36" s="105">
        <f t="shared" si="8"/>
        <v>0</v>
      </c>
      <c r="Y36" s="105">
        <f t="shared" si="8"/>
        <v>0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</row>
    <row r="37" spans="3:71" s="78" customFormat="1" ht="21.75" customHeight="1" x14ac:dyDescent="0.3">
      <c r="C37" s="104" t="str">
        <f t="shared" si="9"/>
        <v>Jim</v>
      </c>
      <c r="D37" s="105">
        <f t="shared" si="7"/>
        <v>0</v>
      </c>
      <c r="E37" s="105">
        <f t="shared" si="7"/>
        <v>0</v>
      </c>
      <c r="F37" s="105">
        <f t="shared" si="7"/>
        <v>0</v>
      </c>
      <c r="G37" s="105">
        <f t="shared" si="7"/>
        <v>0</v>
      </c>
      <c r="H37" s="105">
        <f t="shared" si="7"/>
        <v>0</v>
      </c>
      <c r="I37" s="105"/>
      <c r="J37" s="105">
        <f t="shared" si="8"/>
        <v>0</v>
      </c>
      <c r="K37" s="105">
        <f t="shared" si="8"/>
        <v>0</v>
      </c>
      <c r="L37" s="105">
        <f t="shared" si="8"/>
        <v>0</v>
      </c>
      <c r="M37" s="105">
        <f t="shared" si="8"/>
        <v>0</v>
      </c>
      <c r="N37" s="105">
        <f t="shared" si="8"/>
        <v>0</v>
      </c>
      <c r="O37" s="105">
        <f t="shared" si="8"/>
        <v>0</v>
      </c>
      <c r="P37" s="105">
        <f t="shared" si="8"/>
        <v>0</v>
      </c>
      <c r="Q37" s="105">
        <f t="shared" si="8"/>
        <v>0</v>
      </c>
      <c r="R37" s="105">
        <f t="shared" si="8"/>
        <v>0</v>
      </c>
      <c r="S37" s="105">
        <f t="shared" si="8"/>
        <v>0</v>
      </c>
      <c r="T37" s="105">
        <f t="shared" si="8"/>
        <v>0</v>
      </c>
      <c r="U37" s="105">
        <f t="shared" si="8"/>
        <v>0</v>
      </c>
      <c r="V37" s="105">
        <f t="shared" si="8"/>
        <v>0</v>
      </c>
      <c r="W37" s="105">
        <f t="shared" si="8"/>
        <v>0</v>
      </c>
      <c r="X37" s="105">
        <f t="shared" si="8"/>
        <v>0</v>
      </c>
      <c r="Y37" s="105">
        <f t="shared" si="8"/>
        <v>0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</row>
    <row r="38" spans="3:71" s="78" customFormat="1" ht="21.75" customHeight="1" x14ac:dyDescent="0.3">
      <c r="C38" s="104" t="str">
        <f t="shared" si="9"/>
        <v>Lisa</v>
      </c>
      <c r="D38" s="105">
        <f t="shared" si="7"/>
        <v>0</v>
      </c>
      <c r="E38" s="105">
        <f t="shared" si="7"/>
        <v>0</v>
      </c>
      <c r="F38" s="105">
        <f t="shared" si="7"/>
        <v>0</v>
      </c>
      <c r="G38" s="105">
        <f t="shared" si="7"/>
        <v>0</v>
      </c>
      <c r="H38" s="105">
        <f t="shared" si="7"/>
        <v>0</v>
      </c>
      <c r="I38" s="105"/>
      <c r="J38" s="105">
        <f t="shared" si="8"/>
        <v>0</v>
      </c>
      <c r="K38" s="105">
        <f t="shared" si="8"/>
        <v>0</v>
      </c>
      <c r="L38" s="105">
        <f t="shared" si="8"/>
        <v>0</v>
      </c>
      <c r="M38" s="105">
        <f t="shared" si="8"/>
        <v>0</v>
      </c>
      <c r="N38" s="105">
        <f t="shared" si="8"/>
        <v>0</v>
      </c>
      <c r="O38" s="105">
        <f t="shared" si="8"/>
        <v>0</v>
      </c>
      <c r="P38" s="105">
        <f t="shared" si="8"/>
        <v>0</v>
      </c>
      <c r="Q38" s="105">
        <f t="shared" si="8"/>
        <v>0</v>
      </c>
      <c r="R38" s="105">
        <f t="shared" si="8"/>
        <v>0</v>
      </c>
      <c r="S38" s="105">
        <f t="shared" si="8"/>
        <v>0</v>
      </c>
      <c r="T38" s="105">
        <f t="shared" si="8"/>
        <v>0</v>
      </c>
      <c r="U38" s="105">
        <f t="shared" si="8"/>
        <v>0</v>
      </c>
      <c r="V38" s="105">
        <f t="shared" si="8"/>
        <v>0</v>
      </c>
      <c r="W38" s="105">
        <f t="shared" si="8"/>
        <v>0</v>
      </c>
      <c r="X38" s="105">
        <f t="shared" si="8"/>
        <v>0</v>
      </c>
      <c r="Y38" s="105">
        <f t="shared" si="8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</row>
    <row r="39" spans="3:71" s="78" customFormat="1" ht="21.75" customHeight="1" x14ac:dyDescent="0.3">
      <c r="C39" s="104" t="str">
        <f t="shared" si="9"/>
        <v>Stuart</v>
      </c>
      <c r="D39" s="105">
        <f t="shared" si="7"/>
        <v>0</v>
      </c>
      <c r="E39" s="105">
        <f t="shared" si="7"/>
        <v>0</v>
      </c>
      <c r="F39" s="105">
        <f t="shared" si="7"/>
        <v>0</v>
      </c>
      <c r="G39" s="105">
        <f t="shared" si="7"/>
        <v>0</v>
      </c>
      <c r="H39" s="105">
        <f t="shared" si="7"/>
        <v>0</v>
      </c>
      <c r="I39" s="105"/>
      <c r="J39" s="105">
        <f t="shared" si="8"/>
        <v>0</v>
      </c>
      <c r="K39" s="105">
        <f t="shared" si="8"/>
        <v>0</v>
      </c>
      <c r="L39" s="105">
        <f t="shared" si="8"/>
        <v>0</v>
      </c>
      <c r="M39" s="105">
        <f t="shared" si="8"/>
        <v>0</v>
      </c>
      <c r="N39" s="105">
        <f t="shared" si="8"/>
        <v>0</v>
      </c>
      <c r="O39" s="105">
        <f t="shared" si="8"/>
        <v>0</v>
      </c>
      <c r="P39" s="105">
        <f t="shared" si="8"/>
        <v>0</v>
      </c>
      <c r="Q39" s="105">
        <f t="shared" si="8"/>
        <v>0</v>
      </c>
      <c r="R39" s="105">
        <f t="shared" si="8"/>
        <v>0</v>
      </c>
      <c r="S39" s="105">
        <f t="shared" si="8"/>
        <v>0</v>
      </c>
      <c r="T39" s="105">
        <f t="shared" si="8"/>
        <v>0</v>
      </c>
      <c r="U39" s="105">
        <f t="shared" si="8"/>
        <v>0</v>
      </c>
      <c r="V39" s="105">
        <f t="shared" si="8"/>
        <v>0</v>
      </c>
      <c r="W39" s="105">
        <f t="shared" si="8"/>
        <v>0</v>
      </c>
      <c r="X39" s="105">
        <f t="shared" si="8"/>
        <v>0</v>
      </c>
      <c r="Y39" s="105">
        <f t="shared" si="8"/>
        <v>0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</row>
    <row r="40" spans="3:71" s="78" customFormat="1" ht="21.75" customHeight="1" x14ac:dyDescent="0.3">
      <c r="C40" s="104" t="str">
        <f t="shared" si="9"/>
        <v>Debbie</v>
      </c>
      <c r="D40" s="105">
        <f t="shared" si="7"/>
        <v>0</v>
      </c>
      <c r="E40" s="105">
        <f t="shared" si="7"/>
        <v>0</v>
      </c>
      <c r="F40" s="105">
        <f t="shared" si="7"/>
        <v>0</v>
      </c>
      <c r="G40" s="105">
        <f t="shared" si="7"/>
        <v>0</v>
      </c>
      <c r="H40" s="105">
        <f t="shared" si="7"/>
        <v>0</v>
      </c>
      <c r="I40" s="105"/>
      <c r="J40" s="105">
        <f t="shared" si="8"/>
        <v>0</v>
      </c>
      <c r="K40" s="105">
        <f t="shared" si="8"/>
        <v>0</v>
      </c>
      <c r="L40" s="105">
        <f t="shared" si="8"/>
        <v>0</v>
      </c>
      <c r="M40" s="105">
        <f t="shared" si="8"/>
        <v>0</v>
      </c>
      <c r="N40" s="105">
        <f t="shared" si="8"/>
        <v>0</v>
      </c>
      <c r="O40" s="105">
        <f t="shared" si="8"/>
        <v>0</v>
      </c>
      <c r="P40" s="105">
        <f t="shared" si="8"/>
        <v>0</v>
      </c>
      <c r="Q40" s="105">
        <f t="shared" si="8"/>
        <v>0</v>
      </c>
      <c r="R40" s="105">
        <f t="shared" si="8"/>
        <v>0</v>
      </c>
      <c r="S40" s="105">
        <f t="shared" si="8"/>
        <v>0</v>
      </c>
      <c r="T40" s="105">
        <f t="shared" si="8"/>
        <v>0</v>
      </c>
      <c r="U40" s="105">
        <f t="shared" si="8"/>
        <v>0</v>
      </c>
      <c r="V40" s="105">
        <f t="shared" si="8"/>
        <v>0</v>
      </c>
      <c r="W40" s="105">
        <f t="shared" si="8"/>
        <v>0</v>
      </c>
      <c r="X40" s="105">
        <f t="shared" si="8"/>
        <v>0</v>
      </c>
      <c r="Y40" s="105">
        <f t="shared" si="8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</row>
    <row r="41" spans="3:71" s="78" customFormat="1" ht="21.75" customHeight="1" x14ac:dyDescent="0.3">
      <c r="C41" s="104" t="str">
        <f t="shared" si="9"/>
        <v>Scott</v>
      </c>
      <c r="D41" s="105">
        <f t="shared" si="7"/>
        <v>0</v>
      </c>
      <c r="E41" s="105">
        <f t="shared" si="7"/>
        <v>0</v>
      </c>
      <c r="F41" s="105">
        <f t="shared" si="7"/>
        <v>0</v>
      </c>
      <c r="G41" s="105">
        <f t="shared" si="7"/>
        <v>0</v>
      </c>
      <c r="H41" s="105">
        <f t="shared" si="7"/>
        <v>0</v>
      </c>
      <c r="I41" s="105"/>
      <c r="J41" s="105">
        <f t="shared" si="8"/>
        <v>0</v>
      </c>
      <c r="K41" s="105">
        <f t="shared" si="8"/>
        <v>0</v>
      </c>
      <c r="L41" s="105">
        <f t="shared" si="8"/>
        <v>0</v>
      </c>
      <c r="M41" s="105">
        <f t="shared" si="8"/>
        <v>0</v>
      </c>
      <c r="N41" s="105">
        <f t="shared" si="8"/>
        <v>0</v>
      </c>
      <c r="O41" s="105">
        <f t="shared" si="8"/>
        <v>0</v>
      </c>
      <c r="P41" s="105">
        <f t="shared" si="8"/>
        <v>0</v>
      </c>
      <c r="Q41" s="105">
        <f t="shared" si="8"/>
        <v>0</v>
      </c>
      <c r="R41" s="105">
        <f t="shared" si="8"/>
        <v>0</v>
      </c>
      <c r="S41" s="105">
        <f t="shared" si="8"/>
        <v>0</v>
      </c>
      <c r="T41" s="105">
        <f t="shared" si="8"/>
        <v>0</v>
      </c>
      <c r="U41" s="105">
        <f t="shared" si="8"/>
        <v>0</v>
      </c>
      <c r="V41" s="105">
        <f t="shared" si="8"/>
        <v>0</v>
      </c>
      <c r="W41" s="105">
        <f t="shared" si="8"/>
        <v>0</v>
      </c>
      <c r="X41" s="105">
        <f t="shared" si="8"/>
        <v>0</v>
      </c>
      <c r="Y41" s="105">
        <f t="shared" si="8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</row>
    <row r="42" spans="3:71" s="78" customFormat="1" ht="21.75" customHeight="1" x14ac:dyDescent="0.3">
      <c r="C42" s="104" t="str">
        <f t="shared" si="9"/>
        <v>Michelle</v>
      </c>
      <c r="D42" s="105">
        <f t="shared" si="7"/>
        <v>0</v>
      </c>
      <c r="E42" s="105">
        <f t="shared" si="7"/>
        <v>0</v>
      </c>
      <c r="F42" s="105">
        <f t="shared" si="7"/>
        <v>0</v>
      </c>
      <c r="G42" s="105">
        <f t="shared" si="7"/>
        <v>0</v>
      </c>
      <c r="H42" s="105">
        <f t="shared" si="7"/>
        <v>0</v>
      </c>
      <c r="I42" s="105"/>
      <c r="J42" s="105">
        <f t="shared" si="8"/>
        <v>0</v>
      </c>
      <c r="K42" s="105">
        <f t="shared" si="8"/>
        <v>0</v>
      </c>
      <c r="L42" s="105">
        <f t="shared" si="8"/>
        <v>0</v>
      </c>
      <c r="M42" s="105">
        <f t="shared" si="8"/>
        <v>0</v>
      </c>
      <c r="N42" s="105">
        <f t="shared" si="8"/>
        <v>0</v>
      </c>
      <c r="O42" s="105">
        <f t="shared" si="8"/>
        <v>0</v>
      </c>
      <c r="P42" s="105">
        <f t="shared" si="8"/>
        <v>0</v>
      </c>
      <c r="Q42" s="105">
        <f t="shared" si="8"/>
        <v>0</v>
      </c>
      <c r="R42" s="105">
        <f t="shared" si="8"/>
        <v>0</v>
      </c>
      <c r="S42" s="105">
        <f t="shared" si="8"/>
        <v>0</v>
      </c>
      <c r="T42" s="105">
        <f t="shared" si="8"/>
        <v>0</v>
      </c>
      <c r="U42" s="105">
        <f t="shared" si="8"/>
        <v>0</v>
      </c>
      <c r="V42" s="105">
        <f t="shared" si="8"/>
        <v>0</v>
      </c>
      <c r="W42" s="105">
        <f t="shared" si="8"/>
        <v>0</v>
      </c>
      <c r="X42" s="105">
        <f t="shared" si="8"/>
        <v>0</v>
      </c>
      <c r="Y42" s="105">
        <f t="shared" si="8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</row>
    <row r="43" spans="3:71" s="78" customFormat="1" ht="21.75" customHeight="1" x14ac:dyDescent="0.3">
      <c r="C43" s="104" t="str">
        <f t="shared" si="9"/>
        <v>Teri</v>
      </c>
      <c r="D43" s="105">
        <f t="shared" si="7"/>
        <v>0</v>
      </c>
      <c r="E43" s="105">
        <f t="shared" si="7"/>
        <v>0</v>
      </c>
      <c r="F43" s="105">
        <f t="shared" si="7"/>
        <v>0</v>
      </c>
      <c r="G43" s="105">
        <f t="shared" si="7"/>
        <v>0</v>
      </c>
      <c r="H43" s="105">
        <f t="shared" si="7"/>
        <v>0</v>
      </c>
      <c r="I43" s="105"/>
      <c r="J43" s="105">
        <f t="shared" si="8"/>
        <v>0</v>
      </c>
      <c r="K43" s="105">
        <f t="shared" si="8"/>
        <v>0</v>
      </c>
      <c r="L43" s="105">
        <f t="shared" si="8"/>
        <v>0</v>
      </c>
      <c r="M43" s="105">
        <f t="shared" si="8"/>
        <v>0</v>
      </c>
      <c r="N43" s="105">
        <f t="shared" si="8"/>
        <v>0</v>
      </c>
      <c r="O43" s="105">
        <f t="shared" si="8"/>
        <v>0</v>
      </c>
      <c r="P43" s="105">
        <f t="shared" si="8"/>
        <v>0</v>
      </c>
      <c r="Q43" s="105">
        <f t="shared" si="8"/>
        <v>0</v>
      </c>
      <c r="R43" s="105">
        <f t="shared" si="8"/>
        <v>0</v>
      </c>
      <c r="S43" s="105">
        <f t="shared" si="8"/>
        <v>0</v>
      </c>
      <c r="T43" s="105">
        <f t="shared" si="8"/>
        <v>0</v>
      </c>
      <c r="U43" s="105">
        <f t="shared" si="8"/>
        <v>0</v>
      </c>
      <c r="V43" s="105">
        <f t="shared" si="8"/>
        <v>0</v>
      </c>
      <c r="W43" s="105">
        <f t="shared" si="8"/>
        <v>0</v>
      </c>
      <c r="X43" s="105">
        <f t="shared" si="8"/>
        <v>0</v>
      </c>
      <c r="Y43" s="105">
        <f t="shared" ref="Y43" si="10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</row>
    <row r="44" spans="3:71" s="78" customFormat="1" ht="21.75" customHeight="1" x14ac:dyDescent="0.3">
      <c r="C44" s="104" t="str">
        <f t="shared" si="9"/>
        <v>Steve</v>
      </c>
      <c r="D44" s="105">
        <f t="shared" ref="D44:H44" si="11">IF(D21=D$4,1,0)</f>
        <v>0</v>
      </c>
      <c r="E44" s="105">
        <f t="shared" si="11"/>
        <v>0</v>
      </c>
      <c r="F44" s="105">
        <f t="shared" si="11"/>
        <v>0</v>
      </c>
      <c r="G44" s="105">
        <f t="shared" si="11"/>
        <v>0</v>
      </c>
      <c r="H44" s="105">
        <f t="shared" si="11"/>
        <v>0</v>
      </c>
      <c r="I44" s="105"/>
      <c r="J44" s="105">
        <f t="shared" ref="J44:Y44" si="12">IF(J21=J$4,1,0)</f>
        <v>0</v>
      </c>
      <c r="K44" s="105">
        <f t="shared" si="12"/>
        <v>0</v>
      </c>
      <c r="L44" s="105">
        <f t="shared" si="12"/>
        <v>0</v>
      </c>
      <c r="M44" s="105">
        <f t="shared" si="12"/>
        <v>0</v>
      </c>
      <c r="N44" s="105">
        <f t="shared" si="12"/>
        <v>0</v>
      </c>
      <c r="O44" s="105">
        <f t="shared" si="12"/>
        <v>0</v>
      </c>
      <c r="P44" s="105">
        <f t="shared" si="12"/>
        <v>0</v>
      </c>
      <c r="Q44" s="105">
        <f t="shared" si="12"/>
        <v>0</v>
      </c>
      <c r="R44" s="105">
        <f t="shared" si="12"/>
        <v>0</v>
      </c>
      <c r="S44" s="105">
        <f t="shared" si="12"/>
        <v>0</v>
      </c>
      <c r="T44" s="105">
        <f t="shared" si="12"/>
        <v>0</v>
      </c>
      <c r="U44" s="105">
        <f t="shared" si="12"/>
        <v>0</v>
      </c>
      <c r="V44" s="105">
        <f t="shared" si="12"/>
        <v>0</v>
      </c>
      <c r="W44" s="105">
        <f t="shared" si="12"/>
        <v>0</v>
      </c>
      <c r="X44" s="105">
        <f t="shared" si="12"/>
        <v>0</v>
      </c>
      <c r="Y44" s="105">
        <f t="shared" si="12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</row>
    <row r="45" spans="3:71" s="78" customFormat="1" ht="21.75" customHeight="1" x14ac:dyDescent="0.3">
      <c r="C45" s="104" t="e">
        <f>#REF!</f>
        <v>#REF!</v>
      </c>
      <c r="D45" s="105" t="e">
        <f>IF(#REF!=D$4,1,0)</f>
        <v>#REF!</v>
      </c>
      <c r="E45" s="105" t="e">
        <f>IF(#REF!=E$4,1,0)</f>
        <v>#REF!</v>
      </c>
      <c r="F45" s="105" t="e">
        <f>IF(#REF!=F$4,1,0)</f>
        <v>#REF!</v>
      </c>
      <c r="G45" s="105" t="e">
        <f>IF(#REF!=G$4,1,0)</f>
        <v>#REF!</v>
      </c>
      <c r="H45" s="105" t="e">
        <f>IF(#REF!=H$4,1,0)</f>
        <v>#REF!</v>
      </c>
      <c r="I45" s="105"/>
      <c r="J45" s="105" t="e">
        <f>IF(#REF!=J$4,1,0)</f>
        <v>#REF!</v>
      </c>
      <c r="K45" s="105" t="e">
        <f>IF(#REF!=K$4,1,0)</f>
        <v>#REF!</v>
      </c>
      <c r="L45" s="105" t="e">
        <f>IF(#REF!=L$4,1,0)</f>
        <v>#REF!</v>
      </c>
      <c r="M45" s="105" t="e">
        <f>IF(#REF!=M$4,1,0)</f>
        <v>#REF!</v>
      </c>
      <c r="N45" s="105" t="e">
        <f>IF(#REF!=N$4,1,0)</f>
        <v>#REF!</v>
      </c>
      <c r="O45" s="105" t="e">
        <f>IF(#REF!=O$4,1,0)</f>
        <v>#REF!</v>
      </c>
      <c r="P45" s="105" t="e">
        <f>IF(#REF!=P$4,1,0)</f>
        <v>#REF!</v>
      </c>
      <c r="Q45" s="105" t="e">
        <f>IF(#REF!=Q$4,1,0)</f>
        <v>#REF!</v>
      </c>
      <c r="R45" s="105" t="e">
        <f>IF(#REF!=R$4,1,0)</f>
        <v>#REF!</v>
      </c>
      <c r="S45" s="105" t="e">
        <f>IF(#REF!=S$4,1,0)</f>
        <v>#REF!</v>
      </c>
      <c r="T45" s="105" t="e">
        <f>IF(#REF!=T$4,1,0)</f>
        <v>#REF!</v>
      </c>
      <c r="U45" s="105" t="e">
        <f>IF(#REF!=U$4,1,0)</f>
        <v>#REF!</v>
      </c>
      <c r="V45" s="105" t="e">
        <f>IF(#REF!=V$4,1,0)</f>
        <v>#REF!</v>
      </c>
      <c r="W45" s="105" t="e">
        <f>IF(#REF!=W$4,1,0)</f>
        <v>#REF!</v>
      </c>
      <c r="X45" s="105" t="e">
        <f>IF(#REF!=X$4,1,0)</f>
        <v>#REF!</v>
      </c>
      <c r="Y45" s="105" t="e">
        <f>IF(#REF!=Y$4,1,0)</f>
        <v>#REF!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</row>
    <row r="46" spans="3:71" s="78" customFormat="1" ht="21.75" customHeight="1" x14ac:dyDescent="0.3">
      <c r="C46" s="104"/>
      <c r="D46" s="105">
        <f t="shared" ref="D46:H47" si="13">IF(D22=D$4,1,0)</f>
        <v>0</v>
      </c>
      <c r="E46" s="105">
        <f t="shared" si="13"/>
        <v>0</v>
      </c>
      <c r="F46" s="105">
        <f t="shared" si="13"/>
        <v>0</v>
      </c>
      <c r="G46" s="105">
        <f t="shared" si="13"/>
        <v>0</v>
      </c>
      <c r="H46" s="105">
        <f t="shared" si="13"/>
        <v>0</v>
      </c>
      <c r="I46" s="105"/>
      <c r="J46" s="105">
        <f t="shared" ref="J46:Y47" si="14">IF(J22=J$4,1,0)</f>
        <v>0</v>
      </c>
      <c r="K46" s="105">
        <f t="shared" si="14"/>
        <v>0</v>
      </c>
      <c r="L46" s="105">
        <f t="shared" si="14"/>
        <v>0</v>
      </c>
      <c r="M46" s="105">
        <f t="shared" si="14"/>
        <v>0</v>
      </c>
      <c r="N46" s="105">
        <f t="shared" si="14"/>
        <v>0</v>
      </c>
      <c r="O46" s="105">
        <f t="shared" si="14"/>
        <v>0</v>
      </c>
      <c r="P46" s="105">
        <f t="shared" si="14"/>
        <v>0</v>
      </c>
      <c r="Q46" s="105">
        <f t="shared" si="14"/>
        <v>0</v>
      </c>
      <c r="R46" s="105">
        <f t="shared" si="14"/>
        <v>0</v>
      </c>
      <c r="S46" s="105">
        <f t="shared" si="14"/>
        <v>0</v>
      </c>
      <c r="T46" s="105">
        <f t="shared" si="14"/>
        <v>0</v>
      </c>
      <c r="U46" s="105">
        <f t="shared" si="14"/>
        <v>0</v>
      </c>
      <c r="V46" s="105">
        <f t="shared" si="14"/>
        <v>0</v>
      </c>
      <c r="W46" s="105">
        <f t="shared" si="14"/>
        <v>0</v>
      </c>
      <c r="X46" s="105">
        <f t="shared" si="14"/>
        <v>0</v>
      </c>
      <c r="Y46" s="105">
        <f t="shared" si="14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</row>
    <row r="47" spans="3:71" s="78" customFormat="1" ht="21.75" customHeight="1" x14ac:dyDescent="0.3">
      <c r="C47" s="104"/>
      <c r="D47" s="105">
        <f t="shared" si="13"/>
        <v>0</v>
      </c>
      <c r="E47" s="105">
        <f t="shared" si="13"/>
        <v>0</v>
      </c>
      <c r="F47" s="105">
        <f t="shared" si="13"/>
        <v>0</v>
      </c>
      <c r="G47" s="105">
        <f t="shared" si="13"/>
        <v>0</v>
      </c>
      <c r="H47" s="105">
        <f t="shared" si="13"/>
        <v>0</v>
      </c>
      <c r="I47" s="105"/>
      <c r="J47" s="105">
        <f t="shared" si="14"/>
        <v>0</v>
      </c>
      <c r="K47" s="105">
        <f t="shared" si="14"/>
        <v>0</v>
      </c>
      <c r="L47" s="105">
        <f t="shared" si="14"/>
        <v>0</v>
      </c>
      <c r="M47" s="105">
        <f t="shared" si="14"/>
        <v>0</v>
      </c>
      <c r="N47" s="105">
        <f t="shared" si="14"/>
        <v>0</v>
      </c>
      <c r="O47" s="105">
        <f t="shared" si="14"/>
        <v>0</v>
      </c>
      <c r="P47" s="105">
        <f t="shared" si="14"/>
        <v>0</v>
      </c>
      <c r="Q47" s="105">
        <f t="shared" si="14"/>
        <v>0</v>
      </c>
      <c r="R47" s="105">
        <f t="shared" si="14"/>
        <v>0</v>
      </c>
      <c r="S47" s="105">
        <f t="shared" si="14"/>
        <v>0</v>
      </c>
      <c r="T47" s="105">
        <f t="shared" si="14"/>
        <v>0</v>
      </c>
      <c r="U47" s="105">
        <f t="shared" si="14"/>
        <v>0</v>
      </c>
      <c r="V47" s="105">
        <f t="shared" si="14"/>
        <v>0</v>
      </c>
      <c r="W47" s="105">
        <f t="shared" si="14"/>
        <v>0</v>
      </c>
      <c r="X47" s="105">
        <f t="shared" si="14"/>
        <v>0</v>
      </c>
      <c r="Y47" s="105">
        <f t="shared" si="14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</row>
    <row r="48" spans="3:71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3">
    <cfRule type="cellIs" dxfId="3" priority="2" operator="equal">
      <formula>D$4</formula>
    </cfRule>
  </conditionalFormatting>
  <conditionalFormatting sqref="AA5">
    <cfRule type="cellIs" dxfId="2" priority="1" operator="equal">
      <formula>AA$4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1E37-FF08-48FD-982A-AA276449D25A}">
  <sheetPr>
    <tabColor theme="3" tint="0.59999389629810485"/>
  </sheetPr>
  <dimension ref="C1:BW49"/>
  <sheetViews>
    <sheetView zoomScaleNormal="100" workbookViewId="0">
      <selection activeCell="AC5" sqref="AC5:AC23"/>
    </sheetView>
  </sheetViews>
  <sheetFormatPr defaultColWidth="5.109375" defaultRowHeight="21.75" customHeight="1" x14ac:dyDescent="0.3"/>
  <cols>
    <col min="1" max="1" width="5.109375" style="12"/>
    <col min="2" max="2" width="7" style="12" customWidth="1"/>
    <col min="3" max="3" width="14.44140625" style="12" customWidth="1"/>
    <col min="4" max="4" width="4.109375" style="13" customWidth="1"/>
    <col min="5" max="5" width="4.44140625" style="13" customWidth="1"/>
    <col min="6" max="8" width="4.109375" style="13" customWidth="1"/>
    <col min="9" max="9" width="1.44140625" style="13" customWidth="1"/>
    <col min="10" max="10" width="4.44140625" style="13" customWidth="1"/>
    <col min="11" max="25" width="4.109375" style="13" customWidth="1"/>
    <col min="26" max="26" width="4.109375" style="14" customWidth="1"/>
    <col min="27" max="27" width="5" style="13" customWidth="1"/>
    <col min="28" max="28" width="2.33203125" style="12" customWidth="1"/>
    <col min="29" max="29" width="8.33203125" style="12" customWidth="1"/>
    <col min="30" max="32" width="4.5546875" style="12" customWidth="1"/>
    <col min="33" max="49" width="4.44140625" style="26" customWidth="1"/>
    <col min="50" max="50" width="4.109375" style="26" customWidth="1"/>
    <col min="51" max="51" width="4.21875" style="26" customWidth="1"/>
    <col min="52" max="52" width="5.33203125" style="12" customWidth="1"/>
    <col min="53" max="69" width="4.44140625" style="101" customWidth="1"/>
    <col min="70" max="71" width="5.109375" style="13"/>
    <col min="72" max="16384" width="5.109375" style="12"/>
  </cols>
  <sheetData>
    <row r="1" spans="3:75" ht="15.6" customHeight="1" thickBot="1" x14ac:dyDescent="0.35"/>
    <row r="2" spans="3:75" ht="17.25" customHeight="1" thickBot="1" x14ac:dyDescent="0.35">
      <c r="C2" s="15"/>
      <c r="D2" s="16"/>
      <c r="E2" s="16" t="s">
        <v>29</v>
      </c>
      <c r="F2" s="16"/>
      <c r="G2" s="16"/>
      <c r="H2" s="16"/>
      <c r="I2" s="16"/>
      <c r="J2" s="16"/>
      <c r="K2" s="17" t="s">
        <v>28</v>
      </c>
      <c r="L2" s="17"/>
      <c r="M2" s="17" t="s">
        <v>27</v>
      </c>
      <c r="N2" s="16"/>
      <c r="O2" s="16"/>
      <c r="P2" s="17">
        <v>11</v>
      </c>
      <c r="Q2" s="16"/>
      <c r="R2" s="16"/>
      <c r="S2" s="16"/>
      <c r="T2" s="16"/>
      <c r="U2" s="16" t="s">
        <v>15</v>
      </c>
      <c r="V2" s="16"/>
      <c r="W2" s="16"/>
      <c r="X2" s="16"/>
      <c r="Y2" s="16"/>
      <c r="Z2" s="18"/>
    </row>
    <row r="3" spans="3:75" ht="216" customHeight="1" thickBot="1" x14ac:dyDescent="0.3">
      <c r="C3" s="19"/>
      <c r="D3" s="72"/>
      <c r="E3" s="72"/>
      <c r="F3" s="72"/>
      <c r="G3" s="72"/>
      <c r="H3" s="72"/>
      <c r="I3" s="82"/>
      <c r="J3" s="31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176"/>
      <c r="X3" s="176"/>
      <c r="Y3" s="31"/>
      <c r="Z3" s="28" t="s">
        <v>0</v>
      </c>
      <c r="AA3" s="20" t="s">
        <v>1</v>
      </c>
      <c r="AC3" s="11" t="s">
        <v>14</v>
      </c>
      <c r="AG3" s="134" t="str">
        <f>C5</f>
        <v>Fred</v>
      </c>
      <c r="AH3" s="134" t="str">
        <f>C6</f>
        <v>Joni</v>
      </c>
      <c r="AI3" s="134" t="str">
        <f>C7</f>
        <v>Tara</v>
      </c>
      <c r="AJ3" s="134" t="str">
        <f>C8</f>
        <v>Roger</v>
      </c>
      <c r="AK3" s="134" t="str">
        <f>C9</f>
        <v>Jeanne</v>
      </c>
      <c r="AL3" s="134" t="str">
        <f>C10</f>
        <v>Jackie</v>
      </c>
      <c r="AM3" s="134" t="str">
        <f>C11</f>
        <v>Darla</v>
      </c>
      <c r="AN3" s="134" t="str">
        <f>C12</f>
        <v>Kieran</v>
      </c>
      <c r="AO3" s="134" t="str">
        <f>C13</f>
        <v>Kaidan</v>
      </c>
      <c r="AP3" s="134" t="str">
        <f>C14</f>
        <v>Jim</v>
      </c>
      <c r="AQ3" s="134" t="str">
        <f>C15</f>
        <v>Lisa</v>
      </c>
      <c r="AR3" s="134" t="str">
        <f>C16</f>
        <v>Stuart</v>
      </c>
      <c r="AS3" s="134" t="str">
        <f>C17</f>
        <v>Debbie</v>
      </c>
      <c r="AT3" s="134" t="str">
        <f>C18</f>
        <v>Scott</v>
      </c>
      <c r="AU3" s="134" t="str">
        <f>C19</f>
        <v>Michelle</v>
      </c>
      <c r="AV3" s="134" t="str">
        <f>C20</f>
        <v>Teri</v>
      </c>
      <c r="AW3" s="134" t="str">
        <f>C21</f>
        <v>Steve</v>
      </c>
      <c r="AX3" s="134" t="str">
        <f>C22</f>
        <v>Jamie</v>
      </c>
      <c r="AY3" s="134" t="str">
        <f>C23</f>
        <v>Kelly</v>
      </c>
      <c r="BA3" s="86" t="str">
        <f>C5</f>
        <v>Fred</v>
      </c>
      <c r="BB3" s="86" t="str">
        <f>C6</f>
        <v>Joni</v>
      </c>
      <c r="BC3" s="86" t="str">
        <f>C7</f>
        <v>Tara</v>
      </c>
      <c r="BD3" s="86" t="str">
        <f>C8</f>
        <v>Roger</v>
      </c>
      <c r="BE3" s="86" t="s">
        <v>39</v>
      </c>
      <c r="BF3" s="86" t="str">
        <f>C10</f>
        <v>Jackie</v>
      </c>
      <c r="BG3" s="86" t="str">
        <f>C11</f>
        <v>Darla</v>
      </c>
      <c r="BH3" s="86" t="str">
        <f>C12</f>
        <v>Kieran</v>
      </c>
      <c r="BI3" s="86" t="str">
        <f>C13</f>
        <v>Kaidan</v>
      </c>
      <c r="BJ3" s="86" t="str">
        <f>C14</f>
        <v>Jim</v>
      </c>
      <c r="BK3" s="86" t="str">
        <f>C15</f>
        <v>Lisa</v>
      </c>
      <c r="BL3" s="86" t="str">
        <f>C16</f>
        <v>Stuart</v>
      </c>
      <c r="BM3" s="86" t="str">
        <f>C17</f>
        <v>Debbie</v>
      </c>
      <c r="BN3" s="86" t="str">
        <f>C18</f>
        <v>Scott</v>
      </c>
      <c r="BO3" s="86" t="str">
        <f>C19</f>
        <v>Michelle</v>
      </c>
      <c r="BP3" s="86" t="str">
        <f>C20</f>
        <v>Teri</v>
      </c>
      <c r="BQ3" s="86" t="str">
        <f>C21</f>
        <v>Steve</v>
      </c>
      <c r="BR3" s="86" t="str">
        <f>C22</f>
        <v>Jamie</v>
      </c>
      <c r="BS3" s="86" t="str">
        <f>C23</f>
        <v>Kelly</v>
      </c>
    </row>
    <row r="4" spans="3:75" s="24" customFormat="1" ht="20.25" customHeight="1" thickBot="1" x14ac:dyDescent="0.35">
      <c r="C4" s="29" t="s">
        <v>13</v>
      </c>
      <c r="D4" s="30" t="s">
        <v>81</v>
      </c>
      <c r="E4" s="30" t="s">
        <v>81</v>
      </c>
      <c r="F4" s="30" t="s">
        <v>81</v>
      </c>
      <c r="G4" s="30" t="s">
        <v>81</v>
      </c>
      <c r="H4" s="30" t="s">
        <v>81</v>
      </c>
      <c r="I4" s="30"/>
      <c r="J4" s="30" t="s">
        <v>81</v>
      </c>
      <c r="K4" s="30" t="s">
        <v>81</v>
      </c>
      <c r="L4" s="30" t="s">
        <v>81</v>
      </c>
      <c r="M4" s="30" t="s">
        <v>81</v>
      </c>
      <c r="N4" s="30" t="s">
        <v>81</v>
      </c>
      <c r="O4" s="30" t="s">
        <v>81</v>
      </c>
      <c r="P4" s="30" t="s">
        <v>81</v>
      </c>
      <c r="Q4" s="30" t="s">
        <v>81</v>
      </c>
      <c r="R4" s="30" t="s">
        <v>81</v>
      </c>
      <c r="S4" s="30" t="s">
        <v>81</v>
      </c>
      <c r="T4" s="30" t="s">
        <v>81</v>
      </c>
      <c r="U4" s="30" t="s">
        <v>81</v>
      </c>
      <c r="V4" s="30" t="s">
        <v>81</v>
      </c>
      <c r="W4" s="30" t="s">
        <v>81</v>
      </c>
      <c r="X4" s="30" t="s">
        <v>81</v>
      </c>
      <c r="Y4" s="30" t="s">
        <v>81</v>
      </c>
      <c r="Z4" s="32"/>
      <c r="AA4" s="34"/>
      <c r="AC4" s="25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8"/>
      <c r="AZ4" s="26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23"/>
    </row>
    <row r="5" spans="3:75" s="2" customFormat="1" ht="20.25" customHeight="1" thickBot="1" x14ac:dyDescent="0.35">
      <c r="C5" s="70" t="str">
        <f>'GRAND TOTALS'!C2</f>
        <v>Fred</v>
      </c>
      <c r="D5" s="91" t="str">
        <f>AG5</f>
        <v/>
      </c>
      <c r="E5" s="91" t="str">
        <f>AG6</f>
        <v/>
      </c>
      <c r="F5" s="91" t="str">
        <f>AG7</f>
        <v/>
      </c>
      <c r="G5" s="91" t="str">
        <f>AG8</f>
        <v/>
      </c>
      <c r="H5" s="91" t="str">
        <f>AG9</f>
        <v/>
      </c>
      <c r="I5" s="91"/>
      <c r="J5" s="91" t="str">
        <f>AG10</f>
        <v/>
      </c>
      <c r="K5" s="91" t="str">
        <f>AG11</f>
        <v/>
      </c>
      <c r="L5" s="91" t="str">
        <f>AG12</f>
        <v/>
      </c>
      <c r="M5" s="91" t="str">
        <f>AG13</f>
        <v/>
      </c>
      <c r="N5" s="91" t="str">
        <f>AG14</f>
        <v/>
      </c>
      <c r="O5" s="91" t="str">
        <f>AG15</f>
        <v/>
      </c>
      <c r="P5" s="91" t="str">
        <f>AG16</f>
        <v/>
      </c>
      <c r="Q5" s="91" t="str">
        <f>AG17</f>
        <v/>
      </c>
      <c r="R5" s="91" t="str">
        <f>AG18</f>
        <v/>
      </c>
      <c r="S5" s="91" t="str">
        <f>AG19</f>
        <v/>
      </c>
      <c r="T5" s="91" t="str">
        <f>AG20</f>
        <v/>
      </c>
      <c r="U5" s="91" t="str">
        <f>AG21</f>
        <v/>
      </c>
      <c r="V5" s="91" t="str">
        <f>AG22</f>
        <v/>
      </c>
      <c r="W5" s="181" t="str">
        <f>AG23</f>
        <v/>
      </c>
      <c r="X5" s="181" t="str">
        <f>AG24</f>
        <v/>
      </c>
      <c r="Y5" s="91" t="str">
        <f>AG25</f>
        <v/>
      </c>
      <c r="Z5" s="91">
        <f t="shared" ref="Z5:Z20" si="0">SUM(D28:Y28)</f>
        <v>0</v>
      </c>
      <c r="AA5" s="91" t="str">
        <f>AG26</f>
        <v/>
      </c>
      <c r="AC5" s="21">
        <f>Z5+'Week 11'!AC5</f>
        <v>64</v>
      </c>
      <c r="AG5" s="142" t="str">
        <f t="shared" ref="AG5:AV20" si="1">TRIM(BA5)</f>
        <v/>
      </c>
      <c r="AH5" s="142" t="str">
        <f t="shared" si="1"/>
        <v/>
      </c>
      <c r="AI5" s="142" t="str">
        <f t="shared" si="1"/>
        <v/>
      </c>
      <c r="AJ5" s="142" t="str">
        <f t="shared" si="1"/>
        <v/>
      </c>
      <c r="AK5" s="142" t="str">
        <f t="shared" si="1"/>
        <v/>
      </c>
      <c r="AL5" s="142" t="str">
        <f t="shared" si="1"/>
        <v/>
      </c>
      <c r="AM5" s="142" t="str">
        <f t="shared" si="1"/>
        <v/>
      </c>
      <c r="AN5" s="142" t="str">
        <f t="shared" si="1"/>
        <v/>
      </c>
      <c r="AO5" s="142" t="str">
        <f t="shared" si="1"/>
        <v/>
      </c>
      <c r="AP5" s="142" t="str">
        <f t="shared" si="1"/>
        <v/>
      </c>
      <c r="AQ5" s="142" t="str">
        <f t="shared" si="1"/>
        <v/>
      </c>
      <c r="AR5" s="142" t="str">
        <f t="shared" si="1"/>
        <v/>
      </c>
      <c r="AS5" s="142" t="str">
        <f t="shared" si="1"/>
        <v/>
      </c>
      <c r="AT5" s="142" t="str">
        <f t="shared" si="1"/>
        <v/>
      </c>
      <c r="AU5" s="142" t="str">
        <f t="shared" si="1"/>
        <v/>
      </c>
      <c r="AV5" s="142" t="str">
        <f t="shared" si="1"/>
        <v/>
      </c>
      <c r="AW5" s="142" t="str">
        <f t="shared" ref="AW5:AY26" si="2">TRIM(BQ5)</f>
        <v/>
      </c>
      <c r="AX5" s="142" t="str">
        <f t="shared" si="2"/>
        <v/>
      </c>
      <c r="AY5" s="142" t="str">
        <f t="shared" si="2"/>
        <v/>
      </c>
      <c r="AZ5" s="81"/>
      <c r="BA5" s="171"/>
      <c r="BB5" s="157"/>
      <c r="BC5" s="157"/>
      <c r="BD5" s="157"/>
      <c r="BE5" s="157"/>
      <c r="BF5" s="157"/>
      <c r="BG5" s="157"/>
      <c r="BH5" s="157"/>
      <c r="BI5" s="157"/>
      <c r="BJ5" s="171"/>
      <c r="BK5" s="175"/>
      <c r="BL5" s="171"/>
      <c r="BM5" s="157"/>
      <c r="BN5" s="157"/>
      <c r="BO5" s="157"/>
      <c r="BP5" s="171"/>
      <c r="BQ5" s="171"/>
      <c r="BR5" s="171"/>
      <c r="BS5" s="157"/>
      <c r="BT5" s="140"/>
      <c r="BU5" s="139"/>
      <c r="BV5" s="125"/>
      <c r="BW5" s="124"/>
    </row>
    <row r="6" spans="3:75" s="2" customFormat="1" ht="20.25" customHeight="1" thickBot="1" x14ac:dyDescent="0.35">
      <c r="C6" s="70" t="str">
        <f>'GRAND TOTALS'!C3</f>
        <v>Joni</v>
      </c>
      <c r="D6" s="91" t="str">
        <f>AH5</f>
        <v/>
      </c>
      <c r="E6" s="91" t="str">
        <f>AH6</f>
        <v/>
      </c>
      <c r="F6" s="91" t="str">
        <f>AH7</f>
        <v/>
      </c>
      <c r="G6" s="91" t="str">
        <f>AH8</f>
        <v/>
      </c>
      <c r="H6" s="91" t="str">
        <f>AH9</f>
        <v/>
      </c>
      <c r="I6" s="91"/>
      <c r="J6" s="91" t="str">
        <f>AH10</f>
        <v/>
      </c>
      <c r="K6" s="91" t="str">
        <f>AH11</f>
        <v/>
      </c>
      <c r="L6" s="91" t="str">
        <f>AH12</f>
        <v/>
      </c>
      <c r="M6" s="91" t="str">
        <f>AH13</f>
        <v/>
      </c>
      <c r="N6" s="91" t="str">
        <f>AH14</f>
        <v/>
      </c>
      <c r="O6" s="91" t="str">
        <f>AH15</f>
        <v/>
      </c>
      <c r="P6" s="91" t="str">
        <f>AH16</f>
        <v/>
      </c>
      <c r="Q6" s="91" t="str">
        <f>AH17</f>
        <v/>
      </c>
      <c r="R6" s="91" t="str">
        <f>AH18</f>
        <v/>
      </c>
      <c r="S6" s="91" t="str">
        <f>AH19</f>
        <v/>
      </c>
      <c r="T6" s="91" t="str">
        <f>AH20</f>
        <v/>
      </c>
      <c r="U6" s="91" t="str">
        <f>AH21</f>
        <v/>
      </c>
      <c r="V6" s="91" t="str">
        <f>AH22</f>
        <v/>
      </c>
      <c r="W6" s="181" t="str">
        <f>AH23</f>
        <v/>
      </c>
      <c r="X6" s="181" t="str">
        <f>AH24</f>
        <v/>
      </c>
      <c r="Y6" s="91" t="str">
        <f>AH25</f>
        <v/>
      </c>
      <c r="Z6" s="91">
        <f t="shared" si="0"/>
        <v>0</v>
      </c>
      <c r="AA6" s="91" t="str">
        <f>AH26</f>
        <v/>
      </c>
      <c r="AC6" s="21">
        <f>Z6+'Week 11'!AC6</f>
        <v>59</v>
      </c>
      <c r="AG6" s="142" t="str">
        <f t="shared" si="1"/>
        <v/>
      </c>
      <c r="AH6" s="142" t="str">
        <f t="shared" si="1"/>
        <v/>
      </c>
      <c r="AI6" s="142" t="str">
        <f t="shared" si="1"/>
        <v/>
      </c>
      <c r="AJ6" s="142" t="str">
        <f t="shared" si="1"/>
        <v/>
      </c>
      <c r="AK6" s="142" t="str">
        <f t="shared" si="1"/>
        <v/>
      </c>
      <c r="AL6" s="142" t="str">
        <f t="shared" si="1"/>
        <v/>
      </c>
      <c r="AM6" s="142" t="str">
        <f t="shared" si="1"/>
        <v/>
      </c>
      <c r="AN6" s="142" t="str">
        <f t="shared" si="1"/>
        <v/>
      </c>
      <c r="AO6" s="142" t="str">
        <f t="shared" si="1"/>
        <v/>
      </c>
      <c r="AP6" s="142" t="str">
        <f t="shared" si="1"/>
        <v/>
      </c>
      <c r="AQ6" s="142" t="str">
        <f t="shared" si="1"/>
        <v/>
      </c>
      <c r="AR6" s="142" t="str">
        <f t="shared" si="1"/>
        <v/>
      </c>
      <c r="AS6" s="142" t="str">
        <f t="shared" si="1"/>
        <v/>
      </c>
      <c r="AT6" s="142" t="str">
        <f t="shared" si="1"/>
        <v/>
      </c>
      <c r="AU6" s="142" t="str">
        <f t="shared" si="1"/>
        <v/>
      </c>
      <c r="AV6" s="142" t="str">
        <f t="shared" si="1"/>
        <v/>
      </c>
      <c r="AW6" s="142" t="str">
        <f t="shared" si="2"/>
        <v/>
      </c>
      <c r="AX6" s="142" t="str">
        <f t="shared" si="2"/>
        <v/>
      </c>
      <c r="AY6" s="142" t="str">
        <f t="shared" si="2"/>
        <v/>
      </c>
      <c r="AZ6" s="81"/>
      <c r="BA6" s="171"/>
      <c r="BB6" s="157"/>
      <c r="BC6" s="157"/>
      <c r="BD6" s="157"/>
      <c r="BE6" s="157"/>
      <c r="BF6" s="157"/>
      <c r="BG6" s="157"/>
      <c r="BH6" s="157"/>
      <c r="BI6" s="157"/>
      <c r="BJ6" s="171"/>
      <c r="BK6" s="175"/>
      <c r="BL6" s="171"/>
      <c r="BM6" s="157"/>
      <c r="BN6" s="157"/>
      <c r="BO6" s="157"/>
      <c r="BP6" s="171"/>
      <c r="BQ6" s="171"/>
      <c r="BR6" s="171"/>
      <c r="BS6" s="157"/>
      <c r="BT6" s="140"/>
      <c r="BU6" s="139"/>
      <c r="BV6" s="125"/>
      <c r="BW6" s="124"/>
    </row>
    <row r="7" spans="3:75" s="2" customFormat="1" ht="20.25" customHeight="1" thickBot="1" x14ac:dyDescent="0.35">
      <c r="C7" s="70" t="str">
        <f>'GRAND TOTALS'!C4</f>
        <v>Tara</v>
      </c>
      <c r="D7" s="91" t="str">
        <f>AI5</f>
        <v/>
      </c>
      <c r="E7" s="91" t="str">
        <f>AI6</f>
        <v/>
      </c>
      <c r="F7" s="91" t="str">
        <f>AI7</f>
        <v/>
      </c>
      <c r="G7" s="91" t="str">
        <f>AI8</f>
        <v/>
      </c>
      <c r="H7" s="91" t="str">
        <f>AI9</f>
        <v/>
      </c>
      <c r="I7" s="91"/>
      <c r="J7" s="91" t="str">
        <f>AI10</f>
        <v/>
      </c>
      <c r="K7" s="91" t="str">
        <f>AI11</f>
        <v/>
      </c>
      <c r="L7" s="91" t="str">
        <f>AI12</f>
        <v/>
      </c>
      <c r="M7" s="91" t="str">
        <f>AI13</f>
        <v/>
      </c>
      <c r="N7" s="91" t="str">
        <f>AI14</f>
        <v/>
      </c>
      <c r="O7" s="91" t="str">
        <f>AI15</f>
        <v/>
      </c>
      <c r="P7" s="91" t="str">
        <f>AI16</f>
        <v/>
      </c>
      <c r="Q7" s="91" t="str">
        <f>AI17</f>
        <v/>
      </c>
      <c r="R7" s="91" t="str">
        <f>AI18</f>
        <v/>
      </c>
      <c r="S7" s="91" t="str">
        <f>AI19</f>
        <v/>
      </c>
      <c r="T7" s="91" t="str">
        <f>AI20</f>
        <v/>
      </c>
      <c r="U7" s="91" t="str">
        <f>AI21</f>
        <v/>
      </c>
      <c r="V7" s="91" t="str">
        <f>AI22</f>
        <v/>
      </c>
      <c r="W7" s="181" t="str">
        <f>AI23</f>
        <v/>
      </c>
      <c r="X7" s="181" t="str">
        <f>AI24</f>
        <v/>
      </c>
      <c r="Y7" s="91" t="str">
        <f>AI25</f>
        <v/>
      </c>
      <c r="Z7" s="91">
        <f t="shared" si="0"/>
        <v>0</v>
      </c>
      <c r="AA7" s="91" t="str">
        <f>AI26</f>
        <v/>
      </c>
      <c r="AC7" s="21">
        <f>Z7+'Week 11'!AC7</f>
        <v>72</v>
      </c>
      <c r="AG7" s="142" t="str">
        <f t="shared" si="1"/>
        <v/>
      </c>
      <c r="AH7" s="142" t="str">
        <f t="shared" si="1"/>
        <v/>
      </c>
      <c r="AI7" s="142" t="str">
        <f t="shared" si="1"/>
        <v/>
      </c>
      <c r="AJ7" s="142" t="str">
        <f t="shared" si="1"/>
        <v/>
      </c>
      <c r="AK7" s="142" t="str">
        <f t="shared" si="1"/>
        <v/>
      </c>
      <c r="AL7" s="142" t="str">
        <f t="shared" si="1"/>
        <v/>
      </c>
      <c r="AM7" s="142" t="str">
        <f t="shared" si="1"/>
        <v/>
      </c>
      <c r="AN7" s="142" t="str">
        <f t="shared" si="1"/>
        <v/>
      </c>
      <c r="AO7" s="142" t="str">
        <f t="shared" si="1"/>
        <v/>
      </c>
      <c r="AP7" s="142" t="str">
        <f t="shared" si="1"/>
        <v/>
      </c>
      <c r="AQ7" s="142" t="str">
        <f t="shared" si="1"/>
        <v/>
      </c>
      <c r="AR7" s="142" t="str">
        <f t="shared" si="1"/>
        <v/>
      </c>
      <c r="AS7" s="142" t="str">
        <f t="shared" si="1"/>
        <v/>
      </c>
      <c r="AT7" s="142" t="str">
        <f t="shared" si="1"/>
        <v/>
      </c>
      <c r="AU7" s="142" t="str">
        <f t="shared" si="1"/>
        <v/>
      </c>
      <c r="AV7" s="142" t="str">
        <f t="shared" si="1"/>
        <v/>
      </c>
      <c r="AW7" s="142" t="str">
        <f t="shared" si="2"/>
        <v/>
      </c>
      <c r="AX7" s="142" t="str">
        <f t="shared" si="2"/>
        <v/>
      </c>
      <c r="AY7" s="142" t="str">
        <f t="shared" si="2"/>
        <v/>
      </c>
      <c r="AZ7" s="81"/>
      <c r="BA7" s="171"/>
      <c r="BB7" s="157"/>
      <c r="BC7" s="157"/>
      <c r="BD7" s="157"/>
      <c r="BE7" s="157"/>
      <c r="BF7" s="157"/>
      <c r="BG7" s="157"/>
      <c r="BH7" s="157"/>
      <c r="BI7" s="157"/>
      <c r="BJ7" s="171"/>
      <c r="BK7" s="175"/>
      <c r="BL7" s="171"/>
      <c r="BM7" s="157"/>
      <c r="BN7" s="157"/>
      <c r="BO7" s="157"/>
      <c r="BP7" s="171"/>
      <c r="BQ7" s="171"/>
      <c r="BR7" s="171"/>
      <c r="BS7" s="157"/>
      <c r="BT7" s="140"/>
      <c r="BU7" s="139"/>
      <c r="BV7" s="125"/>
      <c r="BW7" s="124"/>
    </row>
    <row r="8" spans="3:75" s="2" customFormat="1" ht="20.25" customHeight="1" thickBot="1" x14ac:dyDescent="0.35">
      <c r="C8" s="70" t="str">
        <f>'GRAND TOTALS'!C5</f>
        <v>Roger</v>
      </c>
      <c r="D8" s="91" t="str">
        <f>AJ5</f>
        <v/>
      </c>
      <c r="E8" s="91" t="str">
        <f>AJ6</f>
        <v/>
      </c>
      <c r="F8" s="91" t="str">
        <f>AJ7</f>
        <v/>
      </c>
      <c r="G8" s="91" t="str">
        <f>AJ8</f>
        <v/>
      </c>
      <c r="H8" s="91" t="str">
        <f>AJ9</f>
        <v/>
      </c>
      <c r="I8" s="91"/>
      <c r="J8" s="91" t="str">
        <f>AJ10</f>
        <v/>
      </c>
      <c r="K8" s="91" t="str">
        <f>AJ11</f>
        <v/>
      </c>
      <c r="L8" s="91" t="str">
        <f>AJ12</f>
        <v/>
      </c>
      <c r="M8" s="91" t="str">
        <f>AJ13</f>
        <v/>
      </c>
      <c r="N8" s="91" t="str">
        <f>AJ14</f>
        <v/>
      </c>
      <c r="O8" s="91" t="str">
        <f>AJ15</f>
        <v/>
      </c>
      <c r="P8" s="91" t="str">
        <f>AJ16</f>
        <v/>
      </c>
      <c r="Q8" s="91" t="str">
        <f>AJ17</f>
        <v/>
      </c>
      <c r="R8" s="91" t="str">
        <f>AJ18</f>
        <v/>
      </c>
      <c r="S8" s="91" t="str">
        <f>AJ19</f>
        <v/>
      </c>
      <c r="T8" s="91" t="str">
        <f>AJ20</f>
        <v/>
      </c>
      <c r="U8" s="91" t="str">
        <f>AJ21</f>
        <v/>
      </c>
      <c r="V8" s="91" t="str">
        <f>AJ22</f>
        <v/>
      </c>
      <c r="W8" s="181" t="str">
        <f>AJ23</f>
        <v/>
      </c>
      <c r="X8" s="181" t="str">
        <f>AJ24</f>
        <v/>
      </c>
      <c r="Y8" s="91" t="str">
        <f>AJ25</f>
        <v/>
      </c>
      <c r="Z8" s="91">
        <f t="shared" si="0"/>
        <v>0</v>
      </c>
      <c r="AA8" s="91" t="str">
        <f>AJ26</f>
        <v/>
      </c>
      <c r="AC8" s="21">
        <f>Z8+'Week 11'!AC8</f>
        <v>74</v>
      </c>
      <c r="AG8" s="142" t="str">
        <f t="shared" si="1"/>
        <v/>
      </c>
      <c r="AH8" s="142" t="str">
        <f t="shared" si="1"/>
        <v/>
      </c>
      <c r="AI8" s="142" t="str">
        <f t="shared" si="1"/>
        <v/>
      </c>
      <c r="AJ8" s="142" t="str">
        <f t="shared" si="1"/>
        <v/>
      </c>
      <c r="AK8" s="142" t="str">
        <f t="shared" si="1"/>
        <v/>
      </c>
      <c r="AL8" s="142" t="str">
        <f t="shared" si="1"/>
        <v/>
      </c>
      <c r="AM8" s="142" t="str">
        <f t="shared" si="1"/>
        <v/>
      </c>
      <c r="AN8" s="142" t="str">
        <f t="shared" si="1"/>
        <v/>
      </c>
      <c r="AO8" s="142" t="str">
        <f t="shared" si="1"/>
        <v/>
      </c>
      <c r="AP8" s="142" t="str">
        <f t="shared" si="1"/>
        <v/>
      </c>
      <c r="AQ8" s="142" t="str">
        <f t="shared" si="1"/>
        <v/>
      </c>
      <c r="AR8" s="142" t="str">
        <f t="shared" si="1"/>
        <v/>
      </c>
      <c r="AS8" s="142" t="str">
        <f t="shared" si="1"/>
        <v/>
      </c>
      <c r="AT8" s="142" t="str">
        <f t="shared" si="1"/>
        <v/>
      </c>
      <c r="AU8" s="142" t="str">
        <f t="shared" si="1"/>
        <v/>
      </c>
      <c r="AV8" s="142" t="str">
        <f t="shared" si="1"/>
        <v/>
      </c>
      <c r="AW8" s="142" t="str">
        <f t="shared" si="2"/>
        <v/>
      </c>
      <c r="AX8" s="142" t="str">
        <f t="shared" si="2"/>
        <v/>
      </c>
      <c r="AY8" s="142" t="str">
        <f t="shared" si="2"/>
        <v/>
      </c>
      <c r="AZ8" s="81"/>
      <c r="BA8" s="171"/>
      <c r="BB8" s="157"/>
      <c r="BC8" s="157"/>
      <c r="BD8" s="157"/>
      <c r="BE8" s="157"/>
      <c r="BF8" s="157"/>
      <c r="BG8" s="157"/>
      <c r="BH8" s="157"/>
      <c r="BI8" s="157"/>
      <c r="BJ8" s="171"/>
      <c r="BK8" s="175"/>
      <c r="BL8" s="171"/>
      <c r="BM8" s="157"/>
      <c r="BN8" s="157"/>
      <c r="BO8" s="157"/>
      <c r="BP8" s="171"/>
      <c r="BQ8" s="171"/>
      <c r="BR8" s="171"/>
      <c r="BS8" s="157"/>
      <c r="BT8" s="140"/>
      <c r="BU8" s="139"/>
      <c r="BV8" s="125"/>
      <c r="BW8" s="124"/>
    </row>
    <row r="9" spans="3:75" s="2" customFormat="1" ht="20.25" customHeight="1" thickBot="1" x14ac:dyDescent="0.35">
      <c r="C9" s="70" t="str">
        <f>'GRAND TOTALS'!C6</f>
        <v>Jeanne</v>
      </c>
      <c r="D9" s="91" t="str">
        <f>AK5</f>
        <v/>
      </c>
      <c r="E9" s="91" t="str">
        <f>AK6</f>
        <v/>
      </c>
      <c r="F9" s="91" t="str">
        <f>AK7</f>
        <v/>
      </c>
      <c r="G9" s="91" t="str">
        <f>AK8</f>
        <v/>
      </c>
      <c r="H9" s="91" t="str">
        <f>AK9</f>
        <v/>
      </c>
      <c r="I9" s="91"/>
      <c r="J9" s="91" t="str">
        <f>AK10</f>
        <v/>
      </c>
      <c r="K9" s="91" t="str">
        <f>AK11</f>
        <v/>
      </c>
      <c r="L9" s="91" t="str">
        <f>AK12</f>
        <v/>
      </c>
      <c r="M9" s="91" t="str">
        <f>AK13</f>
        <v/>
      </c>
      <c r="N9" s="91" t="str">
        <f>AK14</f>
        <v/>
      </c>
      <c r="O9" s="91" t="str">
        <f>AK15</f>
        <v/>
      </c>
      <c r="P9" s="91" t="str">
        <f>AK16</f>
        <v/>
      </c>
      <c r="Q9" s="91" t="str">
        <f>AK17</f>
        <v/>
      </c>
      <c r="R9" s="91" t="str">
        <f>AK18</f>
        <v/>
      </c>
      <c r="S9" s="91" t="str">
        <f>AK19</f>
        <v/>
      </c>
      <c r="T9" s="91" t="str">
        <f>AK20</f>
        <v/>
      </c>
      <c r="U9" s="91" t="str">
        <f>AK21</f>
        <v/>
      </c>
      <c r="V9" s="91" t="str">
        <f>AK22</f>
        <v/>
      </c>
      <c r="W9" s="181" t="str">
        <f>AK23</f>
        <v/>
      </c>
      <c r="X9" s="181" t="str">
        <f>AK24</f>
        <v/>
      </c>
      <c r="Y9" s="91" t="str">
        <f>AK25</f>
        <v/>
      </c>
      <c r="Z9" s="91">
        <f t="shared" si="0"/>
        <v>0</v>
      </c>
      <c r="AA9" s="91" t="str">
        <f>AK26</f>
        <v/>
      </c>
      <c r="AC9" s="21">
        <f>Z9+'Week 11'!AC9</f>
        <v>61</v>
      </c>
      <c r="AG9" s="142" t="str">
        <f t="shared" si="1"/>
        <v/>
      </c>
      <c r="AH9" s="142" t="str">
        <f t="shared" si="1"/>
        <v/>
      </c>
      <c r="AI9" s="142" t="str">
        <f t="shared" si="1"/>
        <v/>
      </c>
      <c r="AJ9" s="142" t="str">
        <f t="shared" si="1"/>
        <v/>
      </c>
      <c r="AK9" s="142" t="str">
        <f t="shared" si="1"/>
        <v/>
      </c>
      <c r="AL9" s="142" t="str">
        <f t="shared" si="1"/>
        <v/>
      </c>
      <c r="AM9" s="142" t="str">
        <f t="shared" si="1"/>
        <v/>
      </c>
      <c r="AN9" s="142" t="str">
        <f t="shared" si="1"/>
        <v/>
      </c>
      <c r="AO9" s="142" t="str">
        <f t="shared" si="1"/>
        <v/>
      </c>
      <c r="AP9" s="142" t="str">
        <f t="shared" si="1"/>
        <v/>
      </c>
      <c r="AQ9" s="142" t="str">
        <f t="shared" si="1"/>
        <v/>
      </c>
      <c r="AR9" s="142" t="str">
        <f t="shared" si="1"/>
        <v/>
      </c>
      <c r="AS9" s="142" t="str">
        <f t="shared" si="1"/>
        <v/>
      </c>
      <c r="AT9" s="142" t="str">
        <f t="shared" si="1"/>
        <v/>
      </c>
      <c r="AU9" s="142" t="str">
        <f t="shared" si="1"/>
        <v/>
      </c>
      <c r="AV9" s="142" t="str">
        <f t="shared" si="1"/>
        <v/>
      </c>
      <c r="AW9" s="142" t="str">
        <f t="shared" si="2"/>
        <v/>
      </c>
      <c r="AX9" s="142" t="str">
        <f t="shared" si="2"/>
        <v/>
      </c>
      <c r="AY9" s="142" t="str">
        <f t="shared" si="2"/>
        <v/>
      </c>
      <c r="AZ9" s="81"/>
      <c r="BA9" s="171"/>
      <c r="BB9" s="157"/>
      <c r="BC9" s="157"/>
      <c r="BD9" s="157"/>
      <c r="BE9" s="157"/>
      <c r="BF9" s="157"/>
      <c r="BG9" s="157"/>
      <c r="BH9" s="157"/>
      <c r="BI9" s="157"/>
      <c r="BJ9" s="171"/>
      <c r="BK9" s="175"/>
      <c r="BL9" s="171"/>
      <c r="BM9" s="157"/>
      <c r="BN9" s="157"/>
      <c r="BO9" s="157"/>
      <c r="BP9" s="171"/>
      <c r="BQ9" s="171"/>
      <c r="BR9" s="171"/>
      <c r="BS9" s="157"/>
      <c r="BT9" s="140"/>
      <c r="BU9" s="139"/>
      <c r="BV9" s="125"/>
      <c r="BW9" s="124"/>
    </row>
    <row r="10" spans="3:75" s="2" customFormat="1" ht="20.25" customHeight="1" thickBot="1" x14ac:dyDescent="0.35">
      <c r="C10" s="70" t="str">
        <f>'GRAND TOTALS'!C7</f>
        <v>Jackie</v>
      </c>
      <c r="D10" s="91" t="str">
        <f>AL5</f>
        <v/>
      </c>
      <c r="E10" s="91" t="str">
        <f>AL6</f>
        <v/>
      </c>
      <c r="F10" s="91" t="str">
        <f>AL7</f>
        <v/>
      </c>
      <c r="G10" s="91" t="str">
        <f>AL8</f>
        <v/>
      </c>
      <c r="H10" s="91" t="str">
        <f>AL9</f>
        <v/>
      </c>
      <c r="I10" s="91"/>
      <c r="J10" s="91" t="str">
        <f>AL10</f>
        <v/>
      </c>
      <c r="K10" s="91" t="str">
        <f>AL11</f>
        <v/>
      </c>
      <c r="L10" s="91" t="str">
        <f>AL12</f>
        <v/>
      </c>
      <c r="M10" s="91" t="str">
        <f>AL13</f>
        <v/>
      </c>
      <c r="N10" s="91" t="str">
        <f>AL14</f>
        <v/>
      </c>
      <c r="O10" s="91" t="str">
        <f>AL15</f>
        <v/>
      </c>
      <c r="P10" s="91" t="str">
        <f>AL16</f>
        <v/>
      </c>
      <c r="Q10" s="91" t="str">
        <f>AL17</f>
        <v/>
      </c>
      <c r="R10" s="91" t="str">
        <f>AL18</f>
        <v/>
      </c>
      <c r="S10" s="91" t="str">
        <f>AL19</f>
        <v/>
      </c>
      <c r="T10" s="91" t="str">
        <f>AL20</f>
        <v/>
      </c>
      <c r="U10" s="91" t="str">
        <f>AL21</f>
        <v/>
      </c>
      <c r="V10" s="91" t="str">
        <f>AL22</f>
        <v/>
      </c>
      <c r="W10" s="181" t="str">
        <f>AL23</f>
        <v/>
      </c>
      <c r="X10" s="181" t="str">
        <f>AL24</f>
        <v/>
      </c>
      <c r="Y10" s="91" t="str">
        <f>AL25</f>
        <v/>
      </c>
      <c r="Z10" s="91">
        <f t="shared" si="0"/>
        <v>0</v>
      </c>
      <c r="AA10" s="91" t="str">
        <f>AL26</f>
        <v/>
      </c>
      <c r="AC10" s="21">
        <f>Z10+'Week 11'!AC10</f>
        <v>55</v>
      </c>
      <c r="AG10" s="142" t="str">
        <f t="shared" si="1"/>
        <v/>
      </c>
      <c r="AH10" s="142" t="str">
        <f t="shared" si="1"/>
        <v/>
      </c>
      <c r="AI10" s="142" t="str">
        <f t="shared" si="1"/>
        <v/>
      </c>
      <c r="AJ10" s="142" t="str">
        <f t="shared" si="1"/>
        <v/>
      </c>
      <c r="AK10" s="142" t="str">
        <f t="shared" si="1"/>
        <v/>
      </c>
      <c r="AL10" s="142" t="str">
        <f t="shared" si="1"/>
        <v/>
      </c>
      <c r="AM10" s="142" t="str">
        <f t="shared" si="1"/>
        <v/>
      </c>
      <c r="AN10" s="142" t="str">
        <f t="shared" si="1"/>
        <v/>
      </c>
      <c r="AO10" s="142" t="str">
        <f t="shared" si="1"/>
        <v/>
      </c>
      <c r="AP10" s="142" t="str">
        <f t="shared" si="1"/>
        <v/>
      </c>
      <c r="AQ10" s="142" t="str">
        <f t="shared" si="1"/>
        <v/>
      </c>
      <c r="AR10" s="142" t="str">
        <f t="shared" si="1"/>
        <v/>
      </c>
      <c r="AS10" s="142" t="str">
        <f t="shared" si="1"/>
        <v/>
      </c>
      <c r="AT10" s="142" t="str">
        <f t="shared" si="1"/>
        <v/>
      </c>
      <c r="AU10" s="142" t="str">
        <f t="shared" si="1"/>
        <v/>
      </c>
      <c r="AV10" s="142" t="str">
        <f t="shared" si="1"/>
        <v/>
      </c>
      <c r="AW10" s="142" t="str">
        <f t="shared" si="2"/>
        <v/>
      </c>
      <c r="AX10" s="142" t="str">
        <f t="shared" si="2"/>
        <v/>
      </c>
      <c r="AY10" s="142" t="str">
        <f t="shared" si="2"/>
        <v/>
      </c>
      <c r="AZ10" s="81"/>
      <c r="BA10" s="171"/>
      <c r="BB10" s="157"/>
      <c r="BC10" s="157"/>
      <c r="BD10" s="157"/>
      <c r="BE10" s="157"/>
      <c r="BF10" s="157"/>
      <c r="BG10" s="157"/>
      <c r="BH10" s="157"/>
      <c r="BI10" s="157"/>
      <c r="BJ10" s="171"/>
      <c r="BK10" s="175"/>
      <c r="BL10" s="171"/>
      <c r="BM10" s="157"/>
      <c r="BN10" s="157"/>
      <c r="BO10" s="157"/>
      <c r="BP10" s="171"/>
      <c r="BQ10" s="171"/>
      <c r="BR10" s="171"/>
      <c r="BS10" s="157"/>
      <c r="BT10" s="140"/>
      <c r="BU10" s="139"/>
      <c r="BV10" s="125"/>
      <c r="BW10" s="124"/>
    </row>
    <row r="11" spans="3:75" s="2" customFormat="1" ht="20.25" customHeight="1" thickBot="1" x14ac:dyDescent="0.35">
      <c r="C11" s="70" t="str">
        <f>'GRAND TOTALS'!C8</f>
        <v>Darla</v>
      </c>
      <c r="D11" s="91" t="str">
        <f>AM5</f>
        <v/>
      </c>
      <c r="E11" s="91" t="str">
        <f>AM6</f>
        <v/>
      </c>
      <c r="F11" s="91" t="str">
        <f>AM7</f>
        <v/>
      </c>
      <c r="G11" s="91" t="str">
        <f>AM8</f>
        <v/>
      </c>
      <c r="H11" s="91" t="str">
        <f>AM9</f>
        <v/>
      </c>
      <c r="I11" s="91"/>
      <c r="J11" s="91" t="str">
        <f>AM10</f>
        <v/>
      </c>
      <c r="K11" s="91" t="str">
        <f>AM11</f>
        <v/>
      </c>
      <c r="L11" s="91" t="str">
        <f>AM12</f>
        <v/>
      </c>
      <c r="M11" s="91" t="str">
        <f>AM13</f>
        <v/>
      </c>
      <c r="N11" s="91" t="str">
        <f>AM14</f>
        <v/>
      </c>
      <c r="O11" s="91" t="str">
        <f>AM15</f>
        <v/>
      </c>
      <c r="P11" s="91" t="str">
        <f>AM16</f>
        <v/>
      </c>
      <c r="Q11" s="91" t="str">
        <f>AM17</f>
        <v/>
      </c>
      <c r="R11" s="91" t="str">
        <f>AM18</f>
        <v/>
      </c>
      <c r="S11" s="91" t="str">
        <f>AM19</f>
        <v/>
      </c>
      <c r="T11" s="91" t="str">
        <f>AM20</f>
        <v/>
      </c>
      <c r="U11" s="91" t="str">
        <f>AM21</f>
        <v/>
      </c>
      <c r="V11" s="91" t="str">
        <f>AM22</f>
        <v/>
      </c>
      <c r="W11" s="181" t="str">
        <f>AM23</f>
        <v/>
      </c>
      <c r="X11" s="181" t="str">
        <f>AM24</f>
        <v/>
      </c>
      <c r="Y11" s="91" t="str">
        <f>AM25</f>
        <v/>
      </c>
      <c r="Z11" s="91">
        <f t="shared" si="0"/>
        <v>0</v>
      </c>
      <c r="AA11" s="91" t="str">
        <f>AM26</f>
        <v/>
      </c>
      <c r="AC11" s="21">
        <f>Z11+'Week 11'!AC11</f>
        <v>64</v>
      </c>
      <c r="AG11" s="142" t="str">
        <f t="shared" si="1"/>
        <v/>
      </c>
      <c r="AH11" s="142" t="str">
        <f t="shared" si="1"/>
        <v/>
      </c>
      <c r="AI11" s="142" t="str">
        <f t="shared" si="1"/>
        <v/>
      </c>
      <c r="AJ11" s="142" t="str">
        <f t="shared" si="1"/>
        <v/>
      </c>
      <c r="AK11" s="142" t="str">
        <f t="shared" si="1"/>
        <v/>
      </c>
      <c r="AL11" s="142" t="str">
        <f t="shared" si="1"/>
        <v/>
      </c>
      <c r="AM11" s="142" t="str">
        <f t="shared" si="1"/>
        <v/>
      </c>
      <c r="AN11" s="142" t="str">
        <f t="shared" si="1"/>
        <v/>
      </c>
      <c r="AO11" s="142" t="str">
        <f t="shared" si="1"/>
        <v/>
      </c>
      <c r="AP11" s="142" t="str">
        <f t="shared" si="1"/>
        <v/>
      </c>
      <c r="AQ11" s="142" t="str">
        <f t="shared" si="1"/>
        <v/>
      </c>
      <c r="AR11" s="142" t="str">
        <f t="shared" si="1"/>
        <v/>
      </c>
      <c r="AS11" s="142" t="str">
        <f t="shared" si="1"/>
        <v/>
      </c>
      <c r="AT11" s="142" t="str">
        <f t="shared" si="1"/>
        <v/>
      </c>
      <c r="AU11" s="142" t="str">
        <f t="shared" si="1"/>
        <v/>
      </c>
      <c r="AV11" s="142" t="str">
        <f t="shared" si="1"/>
        <v/>
      </c>
      <c r="AW11" s="142" t="str">
        <f t="shared" si="2"/>
        <v/>
      </c>
      <c r="AX11" s="142" t="str">
        <f t="shared" si="2"/>
        <v/>
      </c>
      <c r="AY11" s="142" t="str">
        <f t="shared" si="2"/>
        <v/>
      </c>
      <c r="AZ11" s="81"/>
      <c r="BA11" s="171"/>
      <c r="BB11" s="157"/>
      <c r="BC11" s="157"/>
      <c r="BD11" s="157"/>
      <c r="BE11" s="157"/>
      <c r="BF11" s="157"/>
      <c r="BG11" s="157"/>
      <c r="BH11" s="157"/>
      <c r="BI11" s="157"/>
      <c r="BJ11" s="171"/>
      <c r="BK11" s="175"/>
      <c r="BL11" s="171"/>
      <c r="BM11" s="157"/>
      <c r="BN11" s="157"/>
      <c r="BO11" s="157"/>
      <c r="BP11" s="171"/>
      <c r="BQ11" s="171"/>
      <c r="BR11" s="171"/>
      <c r="BS11" s="157"/>
      <c r="BT11" s="140"/>
      <c r="BU11" s="139"/>
      <c r="BV11" s="125"/>
      <c r="BW11" s="124"/>
    </row>
    <row r="12" spans="3:75" s="2" customFormat="1" ht="20.25" customHeight="1" thickBot="1" x14ac:dyDescent="0.35">
      <c r="C12" s="70" t="str">
        <f>'GRAND TOTALS'!C9</f>
        <v>Kieran</v>
      </c>
      <c r="D12" s="91" t="str">
        <f>AN5</f>
        <v/>
      </c>
      <c r="E12" s="91" t="str">
        <f>AN6</f>
        <v/>
      </c>
      <c r="F12" s="91" t="str">
        <f>AN7</f>
        <v/>
      </c>
      <c r="G12" s="91" t="str">
        <f>AN8</f>
        <v/>
      </c>
      <c r="H12" s="91" t="str">
        <f>AN9</f>
        <v/>
      </c>
      <c r="I12" s="91"/>
      <c r="J12" s="91" t="str">
        <f>AN10</f>
        <v/>
      </c>
      <c r="K12" s="91" t="str">
        <f>AN11</f>
        <v/>
      </c>
      <c r="L12" s="91" t="str">
        <f>AN12</f>
        <v/>
      </c>
      <c r="M12" s="91" t="str">
        <f>AN13</f>
        <v/>
      </c>
      <c r="N12" s="91" t="str">
        <f>AN14</f>
        <v/>
      </c>
      <c r="O12" s="91" t="str">
        <f>AN15</f>
        <v/>
      </c>
      <c r="P12" s="91" t="str">
        <f>AN16</f>
        <v/>
      </c>
      <c r="Q12" s="91" t="str">
        <f>AN17</f>
        <v/>
      </c>
      <c r="R12" s="91" t="str">
        <f>AN18</f>
        <v/>
      </c>
      <c r="S12" s="91" t="str">
        <f>AN19</f>
        <v/>
      </c>
      <c r="T12" s="91" t="str">
        <f>AN20</f>
        <v/>
      </c>
      <c r="U12" s="91" t="str">
        <f>AN21</f>
        <v/>
      </c>
      <c r="V12" s="91" t="str">
        <f>AN22</f>
        <v/>
      </c>
      <c r="W12" s="181" t="str">
        <f>AN23</f>
        <v/>
      </c>
      <c r="X12" s="181" t="str">
        <f>AN24</f>
        <v/>
      </c>
      <c r="Y12" s="91" t="str">
        <f>AN25</f>
        <v/>
      </c>
      <c r="Z12" s="91">
        <f t="shared" si="0"/>
        <v>0</v>
      </c>
      <c r="AA12" s="91" t="str">
        <f>AN26</f>
        <v/>
      </c>
      <c r="AC12" s="21">
        <f>Z12+'Week 11'!AC12</f>
        <v>60</v>
      </c>
      <c r="AG12" s="142" t="str">
        <f t="shared" si="1"/>
        <v/>
      </c>
      <c r="AH12" s="142" t="str">
        <f t="shared" si="1"/>
        <v/>
      </c>
      <c r="AI12" s="142" t="str">
        <f t="shared" si="1"/>
        <v/>
      </c>
      <c r="AJ12" s="142" t="str">
        <f t="shared" si="1"/>
        <v/>
      </c>
      <c r="AK12" s="142" t="str">
        <f t="shared" si="1"/>
        <v/>
      </c>
      <c r="AL12" s="142" t="str">
        <f t="shared" si="1"/>
        <v/>
      </c>
      <c r="AM12" s="142" t="str">
        <f t="shared" si="1"/>
        <v/>
      </c>
      <c r="AN12" s="142" t="str">
        <f t="shared" si="1"/>
        <v/>
      </c>
      <c r="AO12" s="142" t="str">
        <f t="shared" si="1"/>
        <v/>
      </c>
      <c r="AP12" s="142" t="str">
        <f t="shared" si="1"/>
        <v/>
      </c>
      <c r="AQ12" s="142" t="str">
        <f t="shared" si="1"/>
        <v/>
      </c>
      <c r="AR12" s="142" t="str">
        <f t="shared" si="1"/>
        <v/>
      </c>
      <c r="AS12" s="142" t="str">
        <f t="shared" si="1"/>
        <v/>
      </c>
      <c r="AT12" s="142" t="str">
        <f t="shared" si="1"/>
        <v/>
      </c>
      <c r="AU12" s="142" t="str">
        <f t="shared" si="1"/>
        <v/>
      </c>
      <c r="AV12" s="142" t="str">
        <f t="shared" si="1"/>
        <v/>
      </c>
      <c r="AW12" s="142" t="str">
        <f t="shared" si="2"/>
        <v/>
      </c>
      <c r="AX12" s="142" t="str">
        <f t="shared" si="2"/>
        <v/>
      </c>
      <c r="AY12" s="142" t="str">
        <f t="shared" si="2"/>
        <v/>
      </c>
      <c r="AZ12" s="81"/>
      <c r="BA12" s="171"/>
      <c r="BB12" s="157"/>
      <c r="BC12" s="157"/>
      <c r="BD12" s="157"/>
      <c r="BE12" s="157"/>
      <c r="BF12" s="157"/>
      <c r="BG12" s="157"/>
      <c r="BH12" s="157"/>
      <c r="BI12" s="157"/>
      <c r="BJ12" s="171"/>
      <c r="BK12" s="175"/>
      <c r="BL12" s="171"/>
      <c r="BM12" s="157"/>
      <c r="BN12" s="157"/>
      <c r="BO12" s="157"/>
      <c r="BP12" s="171"/>
      <c r="BQ12" s="171"/>
      <c r="BR12" s="171"/>
      <c r="BS12" s="157"/>
      <c r="BT12" s="140"/>
      <c r="BU12" s="139"/>
      <c r="BV12" s="125"/>
      <c r="BW12" s="124"/>
    </row>
    <row r="13" spans="3:75" s="2" customFormat="1" ht="20.25" customHeight="1" thickBot="1" x14ac:dyDescent="0.35">
      <c r="C13" s="70" t="str">
        <f>'GRAND TOTALS'!C10</f>
        <v>Kaidan</v>
      </c>
      <c r="D13" s="91" t="str">
        <f>AO5</f>
        <v/>
      </c>
      <c r="E13" s="91" t="str">
        <f>AO6</f>
        <v/>
      </c>
      <c r="F13" s="91" t="str">
        <f>AO7</f>
        <v/>
      </c>
      <c r="G13" s="91" t="str">
        <f>AO8</f>
        <v/>
      </c>
      <c r="H13" s="91" t="str">
        <f>AO9</f>
        <v/>
      </c>
      <c r="I13" s="91"/>
      <c r="J13" s="91" t="str">
        <f>AO10</f>
        <v/>
      </c>
      <c r="K13" s="91" t="str">
        <f>AO11</f>
        <v/>
      </c>
      <c r="L13" s="91" t="str">
        <f>AO12</f>
        <v/>
      </c>
      <c r="M13" s="91" t="str">
        <f>AO13</f>
        <v/>
      </c>
      <c r="N13" s="91" t="str">
        <f>AO14</f>
        <v/>
      </c>
      <c r="O13" s="91" t="str">
        <f>AO15</f>
        <v/>
      </c>
      <c r="P13" s="91" t="str">
        <f>AO16</f>
        <v/>
      </c>
      <c r="Q13" s="91" t="str">
        <f>AO17</f>
        <v/>
      </c>
      <c r="R13" s="91" t="str">
        <f>AO18</f>
        <v/>
      </c>
      <c r="S13" s="91" t="str">
        <f>AO19</f>
        <v/>
      </c>
      <c r="T13" s="91" t="str">
        <f>AO20</f>
        <v/>
      </c>
      <c r="U13" s="91" t="str">
        <f>AO21</f>
        <v/>
      </c>
      <c r="V13" s="91" t="str">
        <f>AO22</f>
        <v/>
      </c>
      <c r="W13" s="181" t="str">
        <f>AO23</f>
        <v/>
      </c>
      <c r="X13" s="181" t="str">
        <f>AO24</f>
        <v/>
      </c>
      <c r="Y13" s="91" t="str">
        <f>AO25</f>
        <v/>
      </c>
      <c r="Z13" s="91">
        <f t="shared" si="0"/>
        <v>0</v>
      </c>
      <c r="AA13" s="91" t="str">
        <f>AO26</f>
        <v/>
      </c>
      <c r="AC13" s="21">
        <f>Z13+'Week 11'!AC13</f>
        <v>69</v>
      </c>
      <c r="AG13" s="142" t="str">
        <f t="shared" si="1"/>
        <v/>
      </c>
      <c r="AH13" s="142" t="str">
        <f t="shared" si="1"/>
        <v/>
      </c>
      <c r="AI13" s="142" t="str">
        <f t="shared" si="1"/>
        <v/>
      </c>
      <c r="AJ13" s="142" t="str">
        <f t="shared" si="1"/>
        <v/>
      </c>
      <c r="AK13" s="142" t="str">
        <f t="shared" si="1"/>
        <v/>
      </c>
      <c r="AL13" s="142" t="str">
        <f t="shared" si="1"/>
        <v/>
      </c>
      <c r="AM13" s="142" t="str">
        <f t="shared" si="1"/>
        <v/>
      </c>
      <c r="AN13" s="142" t="str">
        <f t="shared" si="1"/>
        <v/>
      </c>
      <c r="AO13" s="142" t="str">
        <f t="shared" si="1"/>
        <v/>
      </c>
      <c r="AP13" s="142" t="str">
        <f t="shared" si="1"/>
        <v/>
      </c>
      <c r="AQ13" s="142" t="str">
        <f t="shared" si="1"/>
        <v/>
      </c>
      <c r="AR13" s="142" t="str">
        <f t="shared" si="1"/>
        <v/>
      </c>
      <c r="AS13" s="142" t="str">
        <f t="shared" si="1"/>
        <v/>
      </c>
      <c r="AT13" s="142" t="str">
        <f t="shared" si="1"/>
        <v/>
      </c>
      <c r="AU13" s="142" t="str">
        <f t="shared" si="1"/>
        <v/>
      </c>
      <c r="AV13" s="142" t="str">
        <f t="shared" si="1"/>
        <v/>
      </c>
      <c r="AW13" s="142" t="str">
        <f t="shared" si="2"/>
        <v/>
      </c>
      <c r="AX13" s="142" t="str">
        <f t="shared" si="2"/>
        <v/>
      </c>
      <c r="AY13" s="142" t="str">
        <f t="shared" si="2"/>
        <v/>
      </c>
      <c r="AZ13" s="81"/>
      <c r="BA13" s="171"/>
      <c r="BB13" s="157"/>
      <c r="BC13" s="157"/>
      <c r="BD13" s="157"/>
      <c r="BE13" s="157"/>
      <c r="BF13" s="157"/>
      <c r="BG13" s="157"/>
      <c r="BH13" s="157"/>
      <c r="BI13" s="157"/>
      <c r="BJ13" s="171"/>
      <c r="BK13" s="175"/>
      <c r="BL13" s="171"/>
      <c r="BM13" s="157"/>
      <c r="BN13" s="157"/>
      <c r="BO13" s="157"/>
      <c r="BP13" s="171"/>
      <c r="BQ13" s="171"/>
      <c r="BR13" s="171"/>
      <c r="BS13" s="157"/>
      <c r="BT13" s="140"/>
      <c r="BU13" s="139"/>
      <c r="BV13" s="125"/>
      <c r="BW13" s="124"/>
    </row>
    <row r="14" spans="3:75" s="2" customFormat="1" ht="20.25" customHeight="1" thickBot="1" x14ac:dyDescent="0.35">
      <c r="C14" s="70" t="str">
        <f>'GRAND TOTALS'!C11</f>
        <v>Jim</v>
      </c>
      <c r="D14" s="91" t="str">
        <f>AP5</f>
        <v/>
      </c>
      <c r="E14" s="91" t="str">
        <f>AP6</f>
        <v/>
      </c>
      <c r="F14" s="91" t="str">
        <f>AP7</f>
        <v/>
      </c>
      <c r="G14" s="91" t="str">
        <f>AP8</f>
        <v/>
      </c>
      <c r="H14" s="91" t="str">
        <f>AP9</f>
        <v/>
      </c>
      <c r="I14" s="91"/>
      <c r="J14" s="91" t="str">
        <f>AP10</f>
        <v/>
      </c>
      <c r="K14" s="91" t="str">
        <f>AP11</f>
        <v/>
      </c>
      <c r="L14" s="91" t="str">
        <f>AP12</f>
        <v/>
      </c>
      <c r="M14" s="91" t="str">
        <f>AP13</f>
        <v/>
      </c>
      <c r="N14" s="91" t="str">
        <f>AP14</f>
        <v/>
      </c>
      <c r="O14" s="91" t="str">
        <f>AP15</f>
        <v/>
      </c>
      <c r="P14" s="91" t="str">
        <f>AP16</f>
        <v/>
      </c>
      <c r="Q14" s="91" t="str">
        <f>AP17</f>
        <v/>
      </c>
      <c r="R14" s="91" t="str">
        <f>AP18</f>
        <v/>
      </c>
      <c r="S14" s="91" t="str">
        <f>AP19</f>
        <v/>
      </c>
      <c r="T14" s="91" t="str">
        <f>AP20</f>
        <v/>
      </c>
      <c r="U14" s="91" t="str">
        <f>AP21</f>
        <v/>
      </c>
      <c r="V14" s="91" t="str">
        <f>AP22</f>
        <v/>
      </c>
      <c r="W14" s="181" t="str">
        <f>AP23</f>
        <v/>
      </c>
      <c r="X14" s="181" t="str">
        <f>AP24</f>
        <v/>
      </c>
      <c r="Y14" s="91" t="str">
        <f>AP25</f>
        <v/>
      </c>
      <c r="Z14" s="91">
        <f t="shared" si="0"/>
        <v>0</v>
      </c>
      <c r="AA14" s="91" t="str">
        <f>AP26</f>
        <v/>
      </c>
      <c r="AC14" s="21">
        <f>Z14+'Week 11'!AC14</f>
        <v>69</v>
      </c>
      <c r="AG14" s="142" t="str">
        <f t="shared" si="1"/>
        <v/>
      </c>
      <c r="AH14" s="142" t="str">
        <f t="shared" si="1"/>
        <v/>
      </c>
      <c r="AI14" s="142" t="str">
        <f t="shared" si="1"/>
        <v/>
      </c>
      <c r="AJ14" s="142" t="str">
        <f t="shared" si="1"/>
        <v/>
      </c>
      <c r="AK14" s="142" t="str">
        <f t="shared" si="1"/>
        <v/>
      </c>
      <c r="AL14" s="142" t="str">
        <f t="shared" si="1"/>
        <v/>
      </c>
      <c r="AM14" s="142" t="str">
        <f t="shared" si="1"/>
        <v/>
      </c>
      <c r="AN14" s="142" t="str">
        <f t="shared" si="1"/>
        <v/>
      </c>
      <c r="AO14" s="142" t="str">
        <f t="shared" si="1"/>
        <v/>
      </c>
      <c r="AP14" s="142" t="str">
        <f t="shared" si="1"/>
        <v/>
      </c>
      <c r="AQ14" s="142" t="str">
        <f t="shared" si="1"/>
        <v/>
      </c>
      <c r="AR14" s="142" t="str">
        <f t="shared" si="1"/>
        <v/>
      </c>
      <c r="AS14" s="142" t="str">
        <f t="shared" si="1"/>
        <v/>
      </c>
      <c r="AT14" s="142" t="str">
        <f t="shared" si="1"/>
        <v/>
      </c>
      <c r="AU14" s="142" t="str">
        <f t="shared" si="1"/>
        <v/>
      </c>
      <c r="AV14" s="142" t="str">
        <f t="shared" si="1"/>
        <v/>
      </c>
      <c r="AW14" s="142" t="str">
        <f t="shared" si="2"/>
        <v/>
      </c>
      <c r="AX14" s="142" t="str">
        <f t="shared" si="2"/>
        <v/>
      </c>
      <c r="AY14" s="142" t="str">
        <f t="shared" si="2"/>
        <v/>
      </c>
      <c r="AZ14" s="81"/>
      <c r="BA14" s="171"/>
      <c r="BB14" s="157"/>
      <c r="BC14" s="157"/>
      <c r="BD14" s="157"/>
      <c r="BE14" s="157"/>
      <c r="BF14" s="157"/>
      <c r="BG14" s="157"/>
      <c r="BH14" s="157"/>
      <c r="BI14" s="157"/>
      <c r="BJ14" s="171"/>
      <c r="BK14" s="175"/>
      <c r="BL14" s="171"/>
      <c r="BM14" s="157"/>
      <c r="BN14" s="157"/>
      <c r="BO14" s="157"/>
      <c r="BP14" s="171"/>
      <c r="BQ14" s="171"/>
      <c r="BR14" s="171"/>
      <c r="BS14" s="157"/>
      <c r="BT14" s="140"/>
      <c r="BU14" s="139"/>
      <c r="BV14" s="125"/>
      <c r="BW14" s="124"/>
    </row>
    <row r="15" spans="3:75" s="2" customFormat="1" ht="20.25" customHeight="1" thickBot="1" x14ac:dyDescent="0.35">
      <c r="C15" s="70" t="str">
        <f>'GRAND TOTALS'!C12</f>
        <v>Lisa</v>
      </c>
      <c r="D15" s="91" t="str">
        <f>AQ5</f>
        <v/>
      </c>
      <c r="E15" s="91" t="str">
        <f>AQ6</f>
        <v/>
      </c>
      <c r="F15" s="91" t="str">
        <f>AQ7</f>
        <v/>
      </c>
      <c r="G15" s="91" t="str">
        <f>AQ8</f>
        <v/>
      </c>
      <c r="H15" s="91" t="str">
        <f>AQ9</f>
        <v/>
      </c>
      <c r="I15" s="91"/>
      <c r="J15" s="91" t="str">
        <f>AQ10</f>
        <v/>
      </c>
      <c r="K15" s="91" t="str">
        <f>AQ11</f>
        <v/>
      </c>
      <c r="L15" s="91" t="str">
        <f>AQ12</f>
        <v/>
      </c>
      <c r="M15" s="91" t="str">
        <f>AQ13</f>
        <v/>
      </c>
      <c r="N15" s="91" t="str">
        <f>AQ14</f>
        <v/>
      </c>
      <c r="O15" s="91" t="str">
        <f>AQ15</f>
        <v/>
      </c>
      <c r="P15" s="91" t="str">
        <f>AQ16</f>
        <v/>
      </c>
      <c r="Q15" s="91" t="str">
        <f>AQ17</f>
        <v/>
      </c>
      <c r="R15" s="91" t="str">
        <f>AQ18</f>
        <v/>
      </c>
      <c r="S15" s="91" t="str">
        <f>AQ19</f>
        <v/>
      </c>
      <c r="T15" s="91" t="str">
        <f>AQ20</f>
        <v/>
      </c>
      <c r="U15" s="91" t="str">
        <f>AQ21</f>
        <v/>
      </c>
      <c r="V15" s="91" t="str">
        <f>AQ22</f>
        <v/>
      </c>
      <c r="W15" s="181" t="str">
        <f>AQ23</f>
        <v/>
      </c>
      <c r="X15" s="181" t="str">
        <f>AQ24</f>
        <v/>
      </c>
      <c r="Y15" s="91" t="str">
        <f>AQ25</f>
        <v/>
      </c>
      <c r="Z15" s="91">
        <f t="shared" si="0"/>
        <v>0</v>
      </c>
      <c r="AA15" s="91" t="str">
        <f>AQ26</f>
        <v/>
      </c>
      <c r="AC15" s="21">
        <f>Z15+'Week 11'!AC15</f>
        <v>65</v>
      </c>
      <c r="AG15" s="142" t="str">
        <f t="shared" si="1"/>
        <v/>
      </c>
      <c r="AH15" s="142" t="str">
        <f t="shared" si="1"/>
        <v/>
      </c>
      <c r="AI15" s="142" t="str">
        <f t="shared" si="1"/>
        <v/>
      </c>
      <c r="AJ15" s="142" t="str">
        <f t="shared" si="1"/>
        <v/>
      </c>
      <c r="AK15" s="142" t="str">
        <f t="shared" si="1"/>
        <v/>
      </c>
      <c r="AL15" s="142" t="str">
        <f t="shared" si="1"/>
        <v/>
      </c>
      <c r="AM15" s="142" t="str">
        <f t="shared" si="1"/>
        <v/>
      </c>
      <c r="AN15" s="142" t="str">
        <f t="shared" si="1"/>
        <v/>
      </c>
      <c r="AO15" s="142" t="str">
        <f t="shared" si="1"/>
        <v/>
      </c>
      <c r="AP15" s="142" t="str">
        <f t="shared" si="1"/>
        <v/>
      </c>
      <c r="AQ15" s="142" t="str">
        <f t="shared" si="1"/>
        <v/>
      </c>
      <c r="AR15" s="142" t="str">
        <f t="shared" si="1"/>
        <v/>
      </c>
      <c r="AS15" s="142" t="str">
        <f t="shared" si="1"/>
        <v/>
      </c>
      <c r="AT15" s="142" t="str">
        <f t="shared" si="1"/>
        <v/>
      </c>
      <c r="AU15" s="142" t="str">
        <f t="shared" si="1"/>
        <v/>
      </c>
      <c r="AV15" s="142" t="str">
        <f t="shared" si="1"/>
        <v/>
      </c>
      <c r="AW15" s="142" t="str">
        <f t="shared" si="2"/>
        <v/>
      </c>
      <c r="AX15" s="142" t="str">
        <f t="shared" si="2"/>
        <v/>
      </c>
      <c r="AY15" s="142" t="str">
        <f t="shared" si="2"/>
        <v/>
      </c>
      <c r="AZ15" s="81"/>
      <c r="BA15" s="171"/>
      <c r="BB15" s="157"/>
      <c r="BC15" s="157"/>
      <c r="BD15" s="157"/>
      <c r="BE15" s="157"/>
      <c r="BF15" s="157"/>
      <c r="BG15" s="157"/>
      <c r="BH15" s="157"/>
      <c r="BI15" s="157"/>
      <c r="BJ15" s="171"/>
      <c r="BK15" s="175"/>
      <c r="BL15" s="171"/>
      <c r="BM15" s="157"/>
      <c r="BN15" s="157"/>
      <c r="BO15" s="157"/>
      <c r="BP15" s="171"/>
      <c r="BQ15" s="171"/>
      <c r="BR15" s="171"/>
      <c r="BS15" s="157"/>
      <c r="BT15" s="140"/>
      <c r="BU15" s="139"/>
      <c r="BV15" s="125"/>
      <c r="BW15" s="124"/>
    </row>
    <row r="16" spans="3:75" s="2" customFormat="1" ht="20.25" customHeight="1" thickBot="1" x14ac:dyDescent="0.35">
      <c r="C16" s="70" t="str">
        <f>'GRAND TOTALS'!C13</f>
        <v>Stuart</v>
      </c>
      <c r="D16" s="91" t="str">
        <f>AR5</f>
        <v/>
      </c>
      <c r="E16" s="91" t="str">
        <f>AR6</f>
        <v/>
      </c>
      <c r="F16" s="91" t="str">
        <f>AR7</f>
        <v/>
      </c>
      <c r="G16" s="91" t="str">
        <f>AR8</f>
        <v/>
      </c>
      <c r="H16" s="91" t="str">
        <f>AR9</f>
        <v/>
      </c>
      <c r="I16" s="91"/>
      <c r="J16" s="91" t="str">
        <f>AR10</f>
        <v/>
      </c>
      <c r="K16" s="91" t="str">
        <f>AR11</f>
        <v/>
      </c>
      <c r="L16" s="91" t="str">
        <f>AR12</f>
        <v/>
      </c>
      <c r="M16" s="91" t="str">
        <f>AR13</f>
        <v/>
      </c>
      <c r="N16" s="91" t="str">
        <f>AR14</f>
        <v/>
      </c>
      <c r="O16" s="91" t="str">
        <f>AR15</f>
        <v/>
      </c>
      <c r="P16" s="91" t="str">
        <f>AR16</f>
        <v/>
      </c>
      <c r="Q16" s="91" t="str">
        <f>AR17</f>
        <v/>
      </c>
      <c r="R16" s="91" t="str">
        <f>AR18</f>
        <v/>
      </c>
      <c r="S16" s="91" t="str">
        <f>AR19</f>
        <v/>
      </c>
      <c r="T16" s="91" t="str">
        <f>AR20</f>
        <v/>
      </c>
      <c r="U16" s="91" t="str">
        <f>AR21</f>
        <v/>
      </c>
      <c r="V16" s="91" t="str">
        <f>AR22</f>
        <v/>
      </c>
      <c r="W16" s="181" t="str">
        <f>AR23</f>
        <v/>
      </c>
      <c r="X16" s="181" t="str">
        <f>AR24</f>
        <v/>
      </c>
      <c r="Y16" s="91" t="str">
        <f>AR25</f>
        <v/>
      </c>
      <c r="Z16" s="91">
        <f t="shared" si="0"/>
        <v>0</v>
      </c>
      <c r="AA16" s="91" t="str">
        <f>AR26</f>
        <v/>
      </c>
      <c r="AC16" s="21">
        <f>Z16+'Week 11'!AC16</f>
        <v>60</v>
      </c>
      <c r="AG16" s="142" t="str">
        <f t="shared" si="1"/>
        <v/>
      </c>
      <c r="AH16" s="142" t="str">
        <f t="shared" si="1"/>
        <v/>
      </c>
      <c r="AI16" s="142" t="str">
        <f t="shared" si="1"/>
        <v/>
      </c>
      <c r="AJ16" s="142" t="str">
        <f t="shared" si="1"/>
        <v/>
      </c>
      <c r="AK16" s="142" t="str">
        <f t="shared" si="1"/>
        <v/>
      </c>
      <c r="AL16" s="142" t="str">
        <f t="shared" si="1"/>
        <v/>
      </c>
      <c r="AM16" s="142" t="str">
        <f t="shared" si="1"/>
        <v/>
      </c>
      <c r="AN16" s="142" t="str">
        <f t="shared" si="1"/>
        <v/>
      </c>
      <c r="AO16" s="142" t="str">
        <f t="shared" si="1"/>
        <v/>
      </c>
      <c r="AP16" s="142" t="str">
        <f t="shared" si="1"/>
        <v/>
      </c>
      <c r="AQ16" s="142" t="str">
        <f t="shared" si="1"/>
        <v/>
      </c>
      <c r="AR16" s="142" t="str">
        <f t="shared" si="1"/>
        <v/>
      </c>
      <c r="AS16" s="142" t="str">
        <f t="shared" si="1"/>
        <v/>
      </c>
      <c r="AT16" s="142" t="str">
        <f t="shared" si="1"/>
        <v/>
      </c>
      <c r="AU16" s="142" t="str">
        <f t="shared" si="1"/>
        <v/>
      </c>
      <c r="AV16" s="142" t="str">
        <f t="shared" si="1"/>
        <v/>
      </c>
      <c r="AW16" s="142" t="str">
        <f t="shared" si="2"/>
        <v/>
      </c>
      <c r="AX16" s="142" t="str">
        <f t="shared" si="2"/>
        <v/>
      </c>
      <c r="AY16" s="142" t="str">
        <f t="shared" si="2"/>
        <v/>
      </c>
      <c r="AZ16" s="81"/>
      <c r="BA16" s="171"/>
      <c r="BB16" s="157"/>
      <c r="BC16" s="157"/>
      <c r="BD16" s="157"/>
      <c r="BE16" s="157"/>
      <c r="BF16" s="157"/>
      <c r="BG16" s="157"/>
      <c r="BH16" s="157"/>
      <c r="BI16" s="157"/>
      <c r="BJ16" s="171"/>
      <c r="BK16" s="175"/>
      <c r="BL16" s="171"/>
      <c r="BM16" s="157"/>
      <c r="BN16" s="157"/>
      <c r="BO16" s="157"/>
      <c r="BP16" s="171"/>
      <c r="BQ16" s="171"/>
      <c r="BR16" s="171"/>
      <c r="BS16" s="157"/>
      <c r="BT16" s="140"/>
      <c r="BU16" s="139"/>
      <c r="BV16" s="125"/>
      <c r="BW16" s="124"/>
    </row>
    <row r="17" spans="3:75" s="2" customFormat="1" ht="20.25" customHeight="1" thickBot="1" x14ac:dyDescent="0.35">
      <c r="C17" s="70" t="str">
        <f>'GRAND TOTALS'!C14</f>
        <v>Debbie</v>
      </c>
      <c r="D17" s="91" t="str">
        <f>AS5</f>
        <v/>
      </c>
      <c r="E17" s="91" t="str">
        <f>AS6</f>
        <v/>
      </c>
      <c r="F17" s="91" t="str">
        <f>AS7</f>
        <v/>
      </c>
      <c r="G17" s="91" t="str">
        <f>AS8</f>
        <v/>
      </c>
      <c r="H17" s="91" t="str">
        <f>AS9</f>
        <v/>
      </c>
      <c r="I17" s="91"/>
      <c r="J17" s="91" t="str">
        <f>AS10</f>
        <v/>
      </c>
      <c r="K17" s="91" t="str">
        <f>AS11</f>
        <v/>
      </c>
      <c r="L17" s="91" t="str">
        <f>AS12</f>
        <v/>
      </c>
      <c r="M17" s="91" t="str">
        <f>AS13</f>
        <v/>
      </c>
      <c r="N17" s="91" t="str">
        <f>AS14</f>
        <v/>
      </c>
      <c r="O17" s="91" t="str">
        <f>AS15</f>
        <v/>
      </c>
      <c r="P17" s="91" t="str">
        <f>AS16</f>
        <v/>
      </c>
      <c r="Q17" s="91" t="str">
        <f>AS17</f>
        <v/>
      </c>
      <c r="R17" s="91" t="str">
        <f>AS18</f>
        <v/>
      </c>
      <c r="S17" s="91" t="str">
        <f>AS19</f>
        <v/>
      </c>
      <c r="T17" s="91" t="str">
        <f>AS20</f>
        <v/>
      </c>
      <c r="U17" s="91" t="str">
        <f>AS21</f>
        <v/>
      </c>
      <c r="V17" s="91" t="str">
        <f>AS22</f>
        <v/>
      </c>
      <c r="W17" s="181" t="str">
        <f>AS23</f>
        <v/>
      </c>
      <c r="X17" s="181" t="str">
        <f>AS24</f>
        <v/>
      </c>
      <c r="Y17" s="91" t="str">
        <f>AS25</f>
        <v/>
      </c>
      <c r="Z17" s="91">
        <f t="shared" si="0"/>
        <v>0</v>
      </c>
      <c r="AA17" s="91" t="str">
        <f>AS26</f>
        <v/>
      </c>
      <c r="AC17" s="21">
        <f>Z17+'Week 11'!AC17</f>
        <v>69</v>
      </c>
      <c r="AG17" s="142" t="str">
        <f t="shared" si="1"/>
        <v/>
      </c>
      <c r="AH17" s="142" t="str">
        <f t="shared" si="1"/>
        <v/>
      </c>
      <c r="AI17" s="142" t="str">
        <f t="shared" si="1"/>
        <v/>
      </c>
      <c r="AJ17" s="142" t="str">
        <f t="shared" si="1"/>
        <v/>
      </c>
      <c r="AK17" s="142" t="str">
        <f t="shared" si="1"/>
        <v/>
      </c>
      <c r="AL17" s="142" t="str">
        <f t="shared" si="1"/>
        <v/>
      </c>
      <c r="AM17" s="142" t="str">
        <f t="shared" si="1"/>
        <v/>
      </c>
      <c r="AN17" s="142" t="str">
        <f t="shared" si="1"/>
        <v/>
      </c>
      <c r="AO17" s="142" t="str">
        <f t="shared" si="1"/>
        <v/>
      </c>
      <c r="AP17" s="142" t="str">
        <f t="shared" si="1"/>
        <v/>
      </c>
      <c r="AQ17" s="142" t="str">
        <f t="shared" si="1"/>
        <v/>
      </c>
      <c r="AR17" s="142" t="str">
        <f t="shared" si="1"/>
        <v/>
      </c>
      <c r="AS17" s="142" t="str">
        <f t="shared" si="1"/>
        <v/>
      </c>
      <c r="AT17" s="142" t="str">
        <f t="shared" si="1"/>
        <v/>
      </c>
      <c r="AU17" s="142" t="str">
        <f t="shared" si="1"/>
        <v/>
      </c>
      <c r="AV17" s="142" t="str">
        <f t="shared" si="1"/>
        <v/>
      </c>
      <c r="AW17" s="142" t="str">
        <f t="shared" si="2"/>
        <v/>
      </c>
      <c r="AX17" s="142" t="str">
        <f t="shared" si="2"/>
        <v/>
      </c>
      <c r="AY17" s="142" t="str">
        <f t="shared" si="2"/>
        <v/>
      </c>
      <c r="AZ17" s="81"/>
      <c r="BA17" s="171"/>
      <c r="BB17" s="157"/>
      <c r="BC17" s="157"/>
      <c r="BD17" s="157"/>
      <c r="BE17" s="157"/>
      <c r="BF17" s="157"/>
      <c r="BG17" s="157"/>
      <c r="BH17" s="157"/>
      <c r="BI17" s="157"/>
      <c r="BJ17" s="171"/>
      <c r="BK17" s="175"/>
      <c r="BL17" s="171"/>
      <c r="BM17" s="157"/>
      <c r="BN17" s="157"/>
      <c r="BO17" s="157"/>
      <c r="BP17" s="171"/>
      <c r="BQ17" s="171"/>
      <c r="BR17" s="171"/>
      <c r="BS17" s="157"/>
      <c r="BT17" s="140"/>
      <c r="BU17" s="139"/>
      <c r="BV17" s="125"/>
      <c r="BW17" s="124"/>
    </row>
    <row r="18" spans="3:75" s="2" customFormat="1" ht="20.25" customHeight="1" thickBot="1" x14ac:dyDescent="0.35">
      <c r="C18" s="70" t="str">
        <f>'GRAND TOTALS'!C15</f>
        <v>Scott</v>
      </c>
      <c r="D18" s="91" t="str">
        <f>AT5</f>
        <v/>
      </c>
      <c r="E18" s="91" t="str">
        <f>AT6</f>
        <v/>
      </c>
      <c r="F18" s="91" t="str">
        <f>AT7</f>
        <v/>
      </c>
      <c r="G18" s="91" t="str">
        <f>AT8</f>
        <v/>
      </c>
      <c r="H18" s="91" t="str">
        <f>AT9</f>
        <v/>
      </c>
      <c r="I18" s="91"/>
      <c r="J18" s="91" t="str">
        <f>AT10</f>
        <v/>
      </c>
      <c r="K18" s="91" t="str">
        <f>AT11</f>
        <v/>
      </c>
      <c r="L18" s="91" t="str">
        <f>AT12</f>
        <v/>
      </c>
      <c r="M18" s="91" t="str">
        <f>AT13</f>
        <v/>
      </c>
      <c r="N18" s="91" t="str">
        <f>AT14</f>
        <v/>
      </c>
      <c r="O18" s="91" t="str">
        <f>AT15</f>
        <v/>
      </c>
      <c r="P18" s="91" t="str">
        <f>AT16</f>
        <v/>
      </c>
      <c r="Q18" s="91" t="str">
        <f>AT17</f>
        <v/>
      </c>
      <c r="R18" s="91" t="str">
        <f>AT18</f>
        <v/>
      </c>
      <c r="S18" s="91" t="str">
        <f>AT19</f>
        <v/>
      </c>
      <c r="T18" s="91" t="str">
        <f>AT20</f>
        <v/>
      </c>
      <c r="U18" s="91" t="str">
        <f>AT21</f>
        <v/>
      </c>
      <c r="V18" s="91" t="str">
        <f>AT22</f>
        <v/>
      </c>
      <c r="W18" s="181" t="str">
        <f>AT23</f>
        <v/>
      </c>
      <c r="X18" s="181" t="str">
        <f>AT24</f>
        <v/>
      </c>
      <c r="Y18" s="91" t="str">
        <f>AT25</f>
        <v/>
      </c>
      <c r="Z18" s="91">
        <f t="shared" si="0"/>
        <v>0</v>
      </c>
      <c r="AA18" s="91" t="str">
        <f>AT26</f>
        <v/>
      </c>
      <c r="AC18" s="21">
        <f>Z18+'Week 11'!AC18</f>
        <v>69</v>
      </c>
      <c r="AG18" s="142" t="str">
        <f t="shared" si="1"/>
        <v/>
      </c>
      <c r="AH18" s="142" t="str">
        <f t="shared" si="1"/>
        <v/>
      </c>
      <c r="AI18" s="142" t="str">
        <f t="shared" si="1"/>
        <v/>
      </c>
      <c r="AJ18" s="142" t="str">
        <f t="shared" si="1"/>
        <v/>
      </c>
      <c r="AK18" s="142" t="str">
        <f t="shared" si="1"/>
        <v/>
      </c>
      <c r="AL18" s="142" t="str">
        <f t="shared" si="1"/>
        <v/>
      </c>
      <c r="AM18" s="142" t="str">
        <f t="shared" si="1"/>
        <v/>
      </c>
      <c r="AN18" s="142" t="str">
        <f t="shared" si="1"/>
        <v/>
      </c>
      <c r="AO18" s="142" t="str">
        <f t="shared" si="1"/>
        <v/>
      </c>
      <c r="AP18" s="142" t="str">
        <f t="shared" si="1"/>
        <v/>
      </c>
      <c r="AQ18" s="142" t="str">
        <f t="shared" si="1"/>
        <v/>
      </c>
      <c r="AR18" s="142" t="str">
        <f t="shared" si="1"/>
        <v/>
      </c>
      <c r="AS18" s="142" t="str">
        <f t="shared" si="1"/>
        <v/>
      </c>
      <c r="AT18" s="142" t="str">
        <f t="shared" si="1"/>
        <v/>
      </c>
      <c r="AU18" s="142" t="str">
        <f t="shared" si="1"/>
        <v/>
      </c>
      <c r="AV18" s="142" t="str">
        <f t="shared" si="1"/>
        <v/>
      </c>
      <c r="AW18" s="142" t="str">
        <f t="shared" si="2"/>
        <v/>
      </c>
      <c r="AX18" s="142" t="str">
        <f t="shared" si="2"/>
        <v/>
      </c>
      <c r="AY18" s="142" t="str">
        <f t="shared" si="2"/>
        <v/>
      </c>
      <c r="AZ18" s="81"/>
      <c r="BA18" s="171"/>
      <c r="BB18" s="157"/>
      <c r="BC18" s="157"/>
      <c r="BD18" s="157"/>
      <c r="BE18" s="157"/>
      <c r="BF18" s="157"/>
      <c r="BG18" s="157"/>
      <c r="BH18" s="157"/>
      <c r="BI18" s="157"/>
      <c r="BJ18" s="171"/>
      <c r="BK18" s="175"/>
      <c r="BL18" s="171"/>
      <c r="BM18" s="157"/>
      <c r="BN18" s="157"/>
      <c r="BO18" s="157"/>
      <c r="BP18" s="171"/>
      <c r="BQ18" s="171"/>
      <c r="BR18" s="171"/>
      <c r="BS18" s="157"/>
      <c r="BT18" s="140"/>
      <c r="BU18" s="139"/>
      <c r="BV18" s="125"/>
      <c r="BW18" s="124"/>
    </row>
    <row r="19" spans="3:75" s="2" customFormat="1" ht="20.25" customHeight="1" thickBot="1" x14ac:dyDescent="0.35">
      <c r="C19" s="70" t="str">
        <f>'GRAND TOTALS'!C16</f>
        <v>Michelle</v>
      </c>
      <c r="D19" s="91" t="str">
        <f>AU5</f>
        <v/>
      </c>
      <c r="E19" s="91" t="str">
        <f>AU6</f>
        <v/>
      </c>
      <c r="F19" s="91" t="str">
        <f>AU7</f>
        <v/>
      </c>
      <c r="G19" s="91" t="str">
        <f>AU8</f>
        <v/>
      </c>
      <c r="H19" s="91" t="str">
        <f>AU9</f>
        <v/>
      </c>
      <c r="I19" s="91"/>
      <c r="J19" s="91" t="str">
        <f>AU10</f>
        <v/>
      </c>
      <c r="K19" s="91" t="str">
        <f>AU11</f>
        <v/>
      </c>
      <c r="L19" s="91" t="str">
        <f>AU12</f>
        <v/>
      </c>
      <c r="M19" s="91" t="str">
        <f>AU13</f>
        <v/>
      </c>
      <c r="N19" s="91" t="str">
        <f>AU14</f>
        <v/>
      </c>
      <c r="O19" s="91" t="str">
        <f>AU15</f>
        <v/>
      </c>
      <c r="P19" s="91" t="str">
        <f>AU16</f>
        <v/>
      </c>
      <c r="Q19" s="91" t="str">
        <f>AU17</f>
        <v/>
      </c>
      <c r="R19" s="91" t="str">
        <f>AU18</f>
        <v/>
      </c>
      <c r="S19" s="91" t="str">
        <f>AU19</f>
        <v/>
      </c>
      <c r="T19" s="91" t="str">
        <f>AU20</f>
        <v/>
      </c>
      <c r="U19" s="91" t="str">
        <f>AU21</f>
        <v/>
      </c>
      <c r="V19" s="91" t="str">
        <f>AU22</f>
        <v/>
      </c>
      <c r="W19" s="181" t="str">
        <f>AU23</f>
        <v/>
      </c>
      <c r="X19" s="181" t="str">
        <f>AU24</f>
        <v/>
      </c>
      <c r="Y19" s="91" t="str">
        <f>AU25</f>
        <v/>
      </c>
      <c r="Z19" s="91">
        <f t="shared" si="0"/>
        <v>0</v>
      </c>
      <c r="AA19" s="91" t="str">
        <f>AU26</f>
        <v/>
      </c>
      <c r="AC19" s="21">
        <f>Z19+'Week 11'!AC19</f>
        <v>48</v>
      </c>
      <c r="AG19" s="142" t="str">
        <f t="shared" si="1"/>
        <v/>
      </c>
      <c r="AH19" s="142" t="str">
        <f t="shared" si="1"/>
        <v/>
      </c>
      <c r="AI19" s="142" t="str">
        <f t="shared" si="1"/>
        <v/>
      </c>
      <c r="AJ19" s="142" t="str">
        <f t="shared" si="1"/>
        <v/>
      </c>
      <c r="AK19" s="142" t="str">
        <f t="shared" si="1"/>
        <v/>
      </c>
      <c r="AL19" s="142" t="str">
        <f t="shared" si="1"/>
        <v/>
      </c>
      <c r="AM19" s="142" t="str">
        <f t="shared" si="1"/>
        <v/>
      </c>
      <c r="AN19" s="142" t="str">
        <f t="shared" si="1"/>
        <v/>
      </c>
      <c r="AO19" s="142" t="str">
        <f t="shared" si="1"/>
        <v/>
      </c>
      <c r="AP19" s="142" t="str">
        <f t="shared" si="1"/>
        <v/>
      </c>
      <c r="AQ19" s="142" t="str">
        <f t="shared" si="1"/>
        <v/>
      </c>
      <c r="AR19" s="142" t="str">
        <f t="shared" si="1"/>
        <v/>
      </c>
      <c r="AS19" s="142" t="str">
        <f t="shared" si="1"/>
        <v/>
      </c>
      <c r="AT19" s="142" t="str">
        <f t="shared" si="1"/>
        <v/>
      </c>
      <c r="AU19" s="142" t="str">
        <f t="shared" si="1"/>
        <v/>
      </c>
      <c r="AV19" s="142" t="str">
        <f t="shared" si="1"/>
        <v/>
      </c>
      <c r="AW19" s="142" t="str">
        <f t="shared" si="2"/>
        <v/>
      </c>
      <c r="AX19" s="142" t="str">
        <f t="shared" si="2"/>
        <v/>
      </c>
      <c r="AY19" s="142" t="str">
        <f t="shared" si="2"/>
        <v/>
      </c>
      <c r="AZ19" s="81"/>
      <c r="BA19" s="171"/>
      <c r="BB19" s="157"/>
      <c r="BC19" s="157"/>
      <c r="BD19" s="157"/>
      <c r="BE19" s="157"/>
      <c r="BF19" s="157"/>
      <c r="BG19" s="157"/>
      <c r="BH19" s="157"/>
      <c r="BI19" s="157"/>
      <c r="BJ19" s="171"/>
      <c r="BK19" s="175"/>
      <c r="BL19" s="171"/>
      <c r="BM19" s="157"/>
      <c r="BN19" s="157"/>
      <c r="BO19" s="157"/>
      <c r="BP19" s="171"/>
      <c r="BQ19" s="171"/>
      <c r="BR19" s="171"/>
      <c r="BS19" s="157"/>
      <c r="BT19" s="140"/>
      <c r="BU19" s="139"/>
      <c r="BV19" s="126"/>
      <c r="BW19" s="124"/>
    </row>
    <row r="20" spans="3:75" s="2" customFormat="1" ht="20.25" customHeight="1" thickBot="1" x14ac:dyDescent="0.35">
      <c r="C20" s="70" t="str">
        <f>'GRAND TOTALS'!C17</f>
        <v>Teri</v>
      </c>
      <c r="D20" s="91" t="str">
        <f>AV5</f>
        <v/>
      </c>
      <c r="E20" s="91" t="str">
        <f>AV6</f>
        <v/>
      </c>
      <c r="F20" s="91" t="str">
        <f>AV7</f>
        <v/>
      </c>
      <c r="G20" s="91" t="str">
        <f>AV8</f>
        <v/>
      </c>
      <c r="H20" s="91" t="str">
        <f>AV9</f>
        <v/>
      </c>
      <c r="I20" s="91"/>
      <c r="J20" s="91" t="str">
        <f>AV10</f>
        <v/>
      </c>
      <c r="K20" s="91" t="str">
        <f>AV11</f>
        <v/>
      </c>
      <c r="L20" s="91" t="str">
        <f>AV12</f>
        <v/>
      </c>
      <c r="M20" s="91" t="str">
        <f>AV13</f>
        <v/>
      </c>
      <c r="N20" s="91" t="str">
        <f>AV14</f>
        <v/>
      </c>
      <c r="O20" s="91" t="str">
        <f>AV15</f>
        <v/>
      </c>
      <c r="P20" s="91" t="str">
        <f>AV16</f>
        <v/>
      </c>
      <c r="Q20" s="91" t="str">
        <f>AV17</f>
        <v/>
      </c>
      <c r="R20" s="91" t="str">
        <f>AV18</f>
        <v/>
      </c>
      <c r="S20" s="91" t="str">
        <f>AV19</f>
        <v/>
      </c>
      <c r="T20" s="91" t="str">
        <f>AV20</f>
        <v/>
      </c>
      <c r="U20" s="91" t="str">
        <f>AV21</f>
        <v/>
      </c>
      <c r="V20" s="91" t="str">
        <f>AV22</f>
        <v/>
      </c>
      <c r="W20" s="181" t="str">
        <f>AV23</f>
        <v/>
      </c>
      <c r="X20" s="181" t="str">
        <f>AV24</f>
        <v/>
      </c>
      <c r="Y20" s="91" t="str">
        <f>AV25</f>
        <v/>
      </c>
      <c r="Z20" s="91">
        <f t="shared" si="0"/>
        <v>0</v>
      </c>
      <c r="AA20" s="91" t="str">
        <f>AV26</f>
        <v/>
      </c>
      <c r="AC20" s="21">
        <f>Z20+'Week 11'!AC20</f>
        <v>70</v>
      </c>
      <c r="AG20" s="142" t="str">
        <f t="shared" si="1"/>
        <v/>
      </c>
      <c r="AH20" s="142" t="str">
        <f t="shared" si="1"/>
        <v/>
      </c>
      <c r="AI20" s="142" t="str">
        <f t="shared" si="1"/>
        <v/>
      </c>
      <c r="AJ20" s="142" t="str">
        <f t="shared" si="1"/>
        <v/>
      </c>
      <c r="AK20" s="142" t="str">
        <f t="shared" si="1"/>
        <v/>
      </c>
      <c r="AL20" s="142" t="str">
        <f t="shared" si="1"/>
        <v/>
      </c>
      <c r="AM20" s="142" t="str">
        <f t="shared" si="1"/>
        <v/>
      </c>
      <c r="AN20" s="142" t="str">
        <f t="shared" si="1"/>
        <v/>
      </c>
      <c r="AO20" s="142" t="str">
        <f t="shared" si="1"/>
        <v/>
      </c>
      <c r="AP20" s="142" t="str">
        <f t="shared" si="1"/>
        <v/>
      </c>
      <c r="AQ20" s="142" t="str">
        <f t="shared" si="1"/>
        <v/>
      </c>
      <c r="AR20" s="142" t="str">
        <f t="shared" si="1"/>
        <v/>
      </c>
      <c r="AS20" s="142" t="str">
        <f t="shared" si="1"/>
        <v/>
      </c>
      <c r="AT20" s="142" t="str">
        <f t="shared" si="1"/>
        <v/>
      </c>
      <c r="AU20" s="142" t="str">
        <f t="shared" si="1"/>
        <v/>
      </c>
      <c r="AV20" s="142" t="str">
        <f t="shared" ref="AV20:AV26" si="3">TRIM(BP20)</f>
        <v/>
      </c>
      <c r="AW20" s="142" t="str">
        <f t="shared" si="2"/>
        <v/>
      </c>
      <c r="AX20" s="142" t="str">
        <f t="shared" si="2"/>
        <v/>
      </c>
      <c r="AY20" s="142" t="str">
        <f t="shared" si="2"/>
        <v/>
      </c>
      <c r="AZ20" s="81"/>
      <c r="BA20" s="171"/>
      <c r="BB20" s="157"/>
      <c r="BC20" s="157"/>
      <c r="BD20" s="157"/>
      <c r="BE20" s="157"/>
      <c r="BF20" s="157"/>
      <c r="BG20" s="157"/>
      <c r="BH20" s="157"/>
      <c r="BI20" s="157"/>
      <c r="BJ20" s="171"/>
      <c r="BK20" s="175"/>
      <c r="BL20" s="171"/>
      <c r="BM20" s="157"/>
      <c r="BN20" s="157"/>
      <c r="BO20" s="157"/>
      <c r="BP20" s="171"/>
      <c r="BQ20" s="171"/>
      <c r="BR20" s="171"/>
      <c r="BS20" s="157"/>
      <c r="BT20" s="140"/>
      <c r="BU20" s="139"/>
      <c r="BV20" s="126"/>
      <c r="BW20" s="124"/>
    </row>
    <row r="21" spans="3:75" s="2" customFormat="1" ht="20.25" customHeight="1" thickBot="1" x14ac:dyDescent="0.35">
      <c r="C21" s="70" t="str">
        <f>'GRAND TOTALS'!C18</f>
        <v>Steve</v>
      </c>
      <c r="D21" s="91" t="str">
        <f>AW5</f>
        <v/>
      </c>
      <c r="E21" s="91" t="str">
        <f>AW6</f>
        <v/>
      </c>
      <c r="F21" s="91" t="str">
        <f>AW7</f>
        <v/>
      </c>
      <c r="G21" s="91" t="str">
        <f>AW8</f>
        <v/>
      </c>
      <c r="H21" s="91" t="str">
        <f>AW9</f>
        <v/>
      </c>
      <c r="I21" s="91"/>
      <c r="J21" s="91" t="str">
        <f>AW10</f>
        <v/>
      </c>
      <c r="K21" s="91" t="str">
        <f>AW11</f>
        <v/>
      </c>
      <c r="L21" s="91" t="str">
        <f>AW12</f>
        <v/>
      </c>
      <c r="M21" s="91" t="str">
        <f>AW13</f>
        <v/>
      </c>
      <c r="N21" s="91" t="str">
        <f>AW14</f>
        <v/>
      </c>
      <c r="O21" s="91" t="str">
        <f>AW15</f>
        <v/>
      </c>
      <c r="P21" s="91" t="str">
        <f>AW16</f>
        <v/>
      </c>
      <c r="Q21" s="91" t="str">
        <f>AW17</f>
        <v/>
      </c>
      <c r="R21" s="91" t="str">
        <f>AW18</f>
        <v/>
      </c>
      <c r="S21" s="91" t="str">
        <f>AW19</f>
        <v/>
      </c>
      <c r="T21" s="91" t="str">
        <f>AW20</f>
        <v/>
      </c>
      <c r="U21" s="91" t="str">
        <f>AW21</f>
        <v/>
      </c>
      <c r="V21" s="91" t="str">
        <f>AW22</f>
        <v/>
      </c>
      <c r="W21" s="181" t="str">
        <f>AW23</f>
        <v/>
      </c>
      <c r="X21" s="181" t="str">
        <f>AW24</f>
        <v/>
      </c>
      <c r="Y21" s="91" t="str">
        <f>AW25</f>
        <v/>
      </c>
      <c r="Z21" s="91">
        <f>SUM(D44:Y44)</f>
        <v>0</v>
      </c>
      <c r="AA21" s="91" t="str">
        <f>AW26</f>
        <v/>
      </c>
      <c r="AC21" s="21">
        <f>Z21+'Week 11'!AC21</f>
        <v>66</v>
      </c>
      <c r="AG21" s="142" t="str">
        <f t="shared" ref="AG21:AU26" si="4">TRIM(BA21)</f>
        <v/>
      </c>
      <c r="AH21" s="142" t="str">
        <f t="shared" si="4"/>
        <v/>
      </c>
      <c r="AI21" s="142" t="str">
        <f t="shared" si="4"/>
        <v/>
      </c>
      <c r="AJ21" s="142" t="str">
        <f t="shared" si="4"/>
        <v/>
      </c>
      <c r="AK21" s="142" t="str">
        <f t="shared" si="4"/>
        <v/>
      </c>
      <c r="AL21" s="142" t="str">
        <f t="shared" si="4"/>
        <v/>
      </c>
      <c r="AM21" s="142" t="str">
        <f t="shared" si="4"/>
        <v/>
      </c>
      <c r="AN21" s="142" t="str">
        <f t="shared" si="4"/>
        <v/>
      </c>
      <c r="AO21" s="142" t="str">
        <f t="shared" si="4"/>
        <v/>
      </c>
      <c r="AP21" s="142" t="str">
        <f t="shared" si="4"/>
        <v/>
      </c>
      <c r="AQ21" s="142" t="str">
        <f t="shared" si="4"/>
        <v/>
      </c>
      <c r="AR21" s="142" t="str">
        <f t="shared" si="4"/>
        <v/>
      </c>
      <c r="AS21" s="142" t="str">
        <f t="shared" si="4"/>
        <v/>
      </c>
      <c r="AT21" s="142" t="str">
        <f t="shared" si="4"/>
        <v/>
      </c>
      <c r="AU21" s="142" t="str">
        <f t="shared" si="4"/>
        <v/>
      </c>
      <c r="AV21" s="142" t="str">
        <f t="shared" si="3"/>
        <v/>
      </c>
      <c r="AW21" s="142" t="str">
        <f t="shared" si="2"/>
        <v/>
      </c>
      <c r="AX21" s="142" t="str">
        <f t="shared" si="2"/>
        <v/>
      </c>
      <c r="AY21" s="142" t="str">
        <f t="shared" si="2"/>
        <v/>
      </c>
      <c r="AZ21" s="81"/>
      <c r="BA21" s="171"/>
      <c r="BB21" s="157"/>
      <c r="BC21" s="157"/>
      <c r="BD21" s="157"/>
      <c r="BE21" s="157"/>
      <c r="BF21" s="157"/>
      <c r="BG21" s="157"/>
      <c r="BH21" s="157"/>
      <c r="BI21" s="157"/>
      <c r="BJ21" s="171"/>
      <c r="BK21" s="175"/>
      <c r="BL21" s="171"/>
      <c r="BM21" s="157"/>
      <c r="BN21" s="157"/>
      <c r="BO21" s="157"/>
      <c r="BP21" s="171"/>
      <c r="BQ21" s="171"/>
      <c r="BR21" s="171"/>
      <c r="BS21" s="157"/>
      <c r="BT21" s="141"/>
      <c r="BU21" s="139"/>
      <c r="BV21" s="126"/>
      <c r="BW21" s="124"/>
    </row>
    <row r="22" spans="3:75" s="2" customFormat="1" ht="20.25" customHeight="1" thickBot="1" x14ac:dyDescent="0.35">
      <c r="C22" s="70" t="str">
        <f>'GRAND TOTALS'!C19</f>
        <v>Jamie</v>
      </c>
      <c r="D22" s="91" t="str">
        <f>AX5</f>
        <v/>
      </c>
      <c r="E22" s="91" t="str">
        <f>AX6</f>
        <v/>
      </c>
      <c r="F22" s="91" t="str">
        <f>AX7</f>
        <v/>
      </c>
      <c r="G22" s="91" t="str">
        <f>AX8</f>
        <v/>
      </c>
      <c r="H22" s="91" t="str">
        <f>AX9</f>
        <v/>
      </c>
      <c r="I22" s="91"/>
      <c r="J22" s="91" t="str">
        <f>AX10</f>
        <v/>
      </c>
      <c r="K22" s="91" t="str">
        <f>AX11</f>
        <v/>
      </c>
      <c r="L22" s="91" t="str">
        <f>AX12</f>
        <v/>
      </c>
      <c r="M22" s="91" t="str">
        <f>AX13</f>
        <v/>
      </c>
      <c r="N22" s="91" t="str">
        <f>AX14</f>
        <v/>
      </c>
      <c r="O22" s="91" t="str">
        <f>AX15</f>
        <v/>
      </c>
      <c r="P22" s="91" t="str">
        <f>AX16</f>
        <v/>
      </c>
      <c r="Q22" s="91" t="str">
        <f>AX17</f>
        <v/>
      </c>
      <c r="R22" s="91" t="str">
        <f>AX18</f>
        <v/>
      </c>
      <c r="S22" s="91" t="str">
        <f>AX19</f>
        <v/>
      </c>
      <c r="T22" s="91" t="str">
        <f>AX20</f>
        <v/>
      </c>
      <c r="U22" s="91" t="str">
        <f>AX21</f>
        <v/>
      </c>
      <c r="V22" s="91" t="str">
        <f>AX22</f>
        <v/>
      </c>
      <c r="W22" s="181" t="str">
        <f>AX23</f>
        <v/>
      </c>
      <c r="X22" s="181" t="str">
        <f>AX24</f>
        <v/>
      </c>
      <c r="Y22" s="91" t="str">
        <f>AX25</f>
        <v/>
      </c>
      <c r="Z22" s="91">
        <f>SUM(D46:Y46)</f>
        <v>0</v>
      </c>
      <c r="AA22" s="91" t="str">
        <f>AX26</f>
        <v/>
      </c>
      <c r="AC22" s="21">
        <f>Z22+'Week 11'!AC22</f>
        <v>70</v>
      </c>
      <c r="AG22" s="142" t="str">
        <f t="shared" si="4"/>
        <v/>
      </c>
      <c r="AH22" s="142" t="str">
        <f t="shared" si="4"/>
        <v/>
      </c>
      <c r="AI22" s="142" t="str">
        <f t="shared" si="4"/>
        <v/>
      </c>
      <c r="AJ22" s="142" t="str">
        <f t="shared" si="4"/>
        <v/>
      </c>
      <c r="AK22" s="142" t="str">
        <f t="shared" si="4"/>
        <v/>
      </c>
      <c r="AL22" s="142" t="str">
        <f t="shared" si="4"/>
        <v/>
      </c>
      <c r="AM22" s="142" t="str">
        <f t="shared" si="4"/>
        <v/>
      </c>
      <c r="AN22" s="142" t="str">
        <f t="shared" si="4"/>
        <v/>
      </c>
      <c r="AO22" s="142" t="str">
        <f t="shared" si="4"/>
        <v/>
      </c>
      <c r="AP22" s="142" t="str">
        <f t="shared" si="4"/>
        <v/>
      </c>
      <c r="AQ22" s="142" t="str">
        <f t="shared" si="4"/>
        <v/>
      </c>
      <c r="AR22" s="142" t="str">
        <f t="shared" si="4"/>
        <v/>
      </c>
      <c r="AS22" s="142" t="str">
        <f t="shared" si="4"/>
        <v/>
      </c>
      <c r="AT22" s="142" t="str">
        <f t="shared" si="4"/>
        <v/>
      </c>
      <c r="AU22" s="142" t="str">
        <f t="shared" si="4"/>
        <v/>
      </c>
      <c r="AV22" s="142" t="str">
        <f t="shared" si="3"/>
        <v/>
      </c>
      <c r="AW22" s="142" t="str">
        <f t="shared" si="2"/>
        <v/>
      </c>
      <c r="AX22" s="142" t="str">
        <f t="shared" si="2"/>
        <v/>
      </c>
      <c r="AY22" s="142" t="str">
        <f t="shared" si="2"/>
        <v/>
      </c>
      <c r="AZ22" s="81"/>
      <c r="BA22" s="171"/>
      <c r="BB22" s="157"/>
      <c r="BC22" s="157"/>
      <c r="BD22" s="157"/>
      <c r="BE22" s="157"/>
      <c r="BF22" s="157"/>
      <c r="BG22" s="157"/>
      <c r="BH22" s="157"/>
      <c r="BI22" s="157"/>
      <c r="BJ22" s="171"/>
      <c r="BK22" s="175"/>
      <c r="BL22" s="171"/>
      <c r="BM22" s="157"/>
      <c r="BN22" s="157"/>
      <c r="BO22" s="157"/>
      <c r="BP22" s="171"/>
      <c r="BQ22" s="171"/>
      <c r="BR22" s="171"/>
      <c r="BS22" s="157"/>
      <c r="BT22" s="141"/>
      <c r="BU22" s="139"/>
      <c r="BV22" s="126"/>
      <c r="BW22" s="124"/>
    </row>
    <row r="23" spans="3:75" s="2" customFormat="1" ht="20.25" customHeight="1" x14ac:dyDescent="0.3">
      <c r="C23" s="70" t="str">
        <f>'GRAND TOTALS'!C20</f>
        <v>Kelly</v>
      </c>
      <c r="D23" s="91" t="str">
        <f>AY5</f>
        <v/>
      </c>
      <c r="E23" s="91" t="str">
        <f>AY6</f>
        <v/>
      </c>
      <c r="F23" s="91" t="str">
        <f>AY7</f>
        <v/>
      </c>
      <c r="G23" s="91" t="str">
        <f>AY8</f>
        <v/>
      </c>
      <c r="H23" s="91" t="str">
        <f>AY9</f>
        <v/>
      </c>
      <c r="I23" s="91"/>
      <c r="J23" s="91" t="str">
        <f>AY10</f>
        <v/>
      </c>
      <c r="K23" s="91" t="str">
        <f>AY11</f>
        <v/>
      </c>
      <c r="L23" s="91" t="str">
        <f>AY12</f>
        <v/>
      </c>
      <c r="M23" s="91" t="str">
        <f>AY13</f>
        <v/>
      </c>
      <c r="N23" s="91" t="str">
        <f>AY14</f>
        <v/>
      </c>
      <c r="O23" s="91" t="str">
        <f>AY15</f>
        <v/>
      </c>
      <c r="P23" s="91" t="str">
        <f>AY16</f>
        <v/>
      </c>
      <c r="Q23" s="91" t="str">
        <f>AY17</f>
        <v/>
      </c>
      <c r="R23" s="91" t="str">
        <f>AY18</f>
        <v/>
      </c>
      <c r="S23" s="91" t="str">
        <f>AY19</f>
        <v/>
      </c>
      <c r="T23" s="91" t="str">
        <f>AY20</f>
        <v/>
      </c>
      <c r="U23" s="91" t="str">
        <f>AY21</f>
        <v/>
      </c>
      <c r="V23" s="91" t="str">
        <f>AY22</f>
        <v/>
      </c>
      <c r="W23" s="181" t="str">
        <f>AY23</f>
        <v/>
      </c>
      <c r="X23" s="181" t="str">
        <f>AY24</f>
        <v/>
      </c>
      <c r="Y23" s="91" t="str">
        <f>AY25</f>
        <v/>
      </c>
      <c r="Z23" s="91">
        <f>SUM(D47:Y47)</f>
        <v>0</v>
      </c>
      <c r="AA23" s="91" t="str">
        <f>AY26</f>
        <v/>
      </c>
      <c r="AC23" s="21">
        <f>Z23+'Week 11'!AC23</f>
        <v>65</v>
      </c>
      <c r="AG23" s="142" t="str">
        <f t="shared" si="4"/>
        <v/>
      </c>
      <c r="AH23" s="142" t="str">
        <f t="shared" si="4"/>
        <v/>
      </c>
      <c r="AI23" s="142" t="str">
        <f t="shared" si="4"/>
        <v/>
      </c>
      <c r="AJ23" s="142" t="str">
        <f t="shared" si="4"/>
        <v/>
      </c>
      <c r="AK23" s="142" t="str">
        <f t="shared" si="4"/>
        <v/>
      </c>
      <c r="AL23" s="142" t="str">
        <f t="shared" si="4"/>
        <v/>
      </c>
      <c r="AM23" s="142" t="str">
        <f t="shared" si="4"/>
        <v/>
      </c>
      <c r="AN23" s="142" t="str">
        <f t="shared" si="4"/>
        <v/>
      </c>
      <c r="AO23" s="142" t="str">
        <f t="shared" si="4"/>
        <v/>
      </c>
      <c r="AP23" s="142" t="str">
        <f t="shared" si="4"/>
        <v/>
      </c>
      <c r="AQ23" s="142" t="str">
        <f t="shared" si="4"/>
        <v/>
      </c>
      <c r="AR23" s="142" t="str">
        <f t="shared" si="4"/>
        <v/>
      </c>
      <c r="AS23" s="142" t="str">
        <f t="shared" si="4"/>
        <v/>
      </c>
      <c r="AT23" s="142" t="str">
        <f t="shared" si="4"/>
        <v/>
      </c>
      <c r="AU23" s="142" t="str">
        <f t="shared" si="4"/>
        <v/>
      </c>
      <c r="AV23" s="142" t="str">
        <f t="shared" si="3"/>
        <v/>
      </c>
      <c r="AW23" s="142" t="str">
        <f t="shared" si="2"/>
        <v/>
      </c>
      <c r="AX23" s="142" t="str">
        <f t="shared" si="2"/>
        <v/>
      </c>
      <c r="AY23" s="142" t="str">
        <f t="shared" si="2"/>
        <v/>
      </c>
      <c r="AZ23" s="81"/>
      <c r="BA23" s="171"/>
      <c r="BB23" s="157"/>
      <c r="BC23" s="157"/>
      <c r="BD23" s="157"/>
      <c r="BE23" s="157"/>
      <c r="BF23" s="157"/>
      <c r="BG23" s="157"/>
      <c r="BH23" s="157"/>
      <c r="BI23" s="157"/>
      <c r="BJ23" s="171"/>
      <c r="BK23" s="175"/>
      <c r="BL23" s="171"/>
      <c r="BM23" s="157"/>
      <c r="BN23" s="157"/>
      <c r="BO23" s="157"/>
      <c r="BP23" s="171"/>
      <c r="BQ23" s="171"/>
      <c r="BR23" s="171"/>
      <c r="BS23" s="157"/>
      <c r="BT23" s="141"/>
      <c r="BU23" s="139"/>
      <c r="BV23" s="126"/>
      <c r="BW23" s="124"/>
    </row>
    <row r="24" spans="3:75" s="2" customFormat="1" ht="20.25" customHeight="1" x14ac:dyDescent="0.3">
      <c r="AG24" s="142" t="str">
        <f t="shared" si="4"/>
        <v/>
      </c>
      <c r="AH24" s="142" t="str">
        <f t="shared" si="4"/>
        <v/>
      </c>
      <c r="AI24" s="142" t="str">
        <f t="shared" si="4"/>
        <v/>
      </c>
      <c r="AJ24" s="142" t="str">
        <f t="shared" si="4"/>
        <v/>
      </c>
      <c r="AK24" s="142" t="str">
        <f t="shared" si="4"/>
        <v/>
      </c>
      <c r="AL24" s="142" t="str">
        <f t="shared" si="4"/>
        <v/>
      </c>
      <c r="AM24" s="142" t="str">
        <f t="shared" si="4"/>
        <v/>
      </c>
      <c r="AN24" s="142" t="str">
        <f t="shared" si="4"/>
        <v/>
      </c>
      <c r="AO24" s="142" t="str">
        <f t="shared" si="4"/>
        <v/>
      </c>
      <c r="AP24" s="142" t="str">
        <f t="shared" si="4"/>
        <v/>
      </c>
      <c r="AQ24" s="142" t="str">
        <f t="shared" si="4"/>
        <v/>
      </c>
      <c r="AR24" s="142" t="str">
        <f t="shared" si="4"/>
        <v/>
      </c>
      <c r="AS24" s="142" t="str">
        <f t="shared" si="4"/>
        <v/>
      </c>
      <c r="AT24" s="142" t="str">
        <f t="shared" si="4"/>
        <v/>
      </c>
      <c r="AU24" s="142" t="str">
        <f t="shared" si="4"/>
        <v/>
      </c>
      <c r="AV24" s="142" t="str">
        <f t="shared" si="3"/>
        <v/>
      </c>
      <c r="AW24" s="142" t="str">
        <f t="shared" si="2"/>
        <v/>
      </c>
      <c r="AX24" s="142" t="str">
        <f t="shared" si="2"/>
        <v/>
      </c>
      <c r="AY24" s="142" t="str">
        <f t="shared" si="2"/>
        <v/>
      </c>
      <c r="AZ24" s="81"/>
      <c r="BA24" s="171"/>
      <c r="BB24" s="157"/>
      <c r="BC24" s="157"/>
      <c r="BD24" s="157"/>
      <c r="BE24" s="157"/>
      <c r="BF24" s="157"/>
      <c r="BG24" s="157"/>
      <c r="BH24" s="157"/>
      <c r="BI24" s="157"/>
      <c r="BJ24" s="171"/>
      <c r="BK24" s="175"/>
      <c r="BL24" s="171"/>
      <c r="BM24" s="157"/>
      <c r="BN24" s="157"/>
      <c r="BO24" s="157"/>
      <c r="BP24" s="171"/>
      <c r="BQ24" s="171"/>
      <c r="BR24" s="171"/>
      <c r="BS24" s="157"/>
      <c r="BT24" s="141"/>
      <c r="BU24" s="139"/>
      <c r="BV24" s="126"/>
      <c r="BW24" s="124"/>
    </row>
    <row r="25" spans="3:75" ht="21.75" customHeigh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G25" s="142" t="str">
        <f t="shared" si="4"/>
        <v/>
      </c>
      <c r="AH25" s="142" t="str">
        <f t="shared" si="4"/>
        <v/>
      </c>
      <c r="AI25" s="142" t="str">
        <f t="shared" si="4"/>
        <v/>
      </c>
      <c r="AJ25" s="142" t="str">
        <f t="shared" si="4"/>
        <v/>
      </c>
      <c r="AK25" s="142" t="str">
        <f t="shared" si="4"/>
        <v/>
      </c>
      <c r="AL25" s="142" t="str">
        <f t="shared" si="4"/>
        <v/>
      </c>
      <c r="AM25" s="142" t="str">
        <f t="shared" si="4"/>
        <v/>
      </c>
      <c r="AN25" s="142" t="str">
        <f t="shared" si="4"/>
        <v/>
      </c>
      <c r="AO25" s="142" t="str">
        <f t="shared" si="4"/>
        <v/>
      </c>
      <c r="AP25" s="142" t="str">
        <f t="shared" si="4"/>
        <v/>
      </c>
      <c r="AQ25" s="142" t="str">
        <f t="shared" si="4"/>
        <v/>
      </c>
      <c r="AR25" s="142" t="str">
        <f t="shared" si="4"/>
        <v/>
      </c>
      <c r="AS25" s="142" t="str">
        <f t="shared" si="4"/>
        <v/>
      </c>
      <c r="AT25" s="142" t="str">
        <f t="shared" si="4"/>
        <v/>
      </c>
      <c r="AU25" s="142" t="str">
        <f t="shared" si="4"/>
        <v/>
      </c>
      <c r="AV25" s="142" t="str">
        <f t="shared" si="3"/>
        <v/>
      </c>
      <c r="AW25" s="142" t="str">
        <f t="shared" si="2"/>
        <v/>
      </c>
      <c r="AX25" s="142" t="str">
        <f t="shared" si="2"/>
        <v/>
      </c>
      <c r="AY25" s="142" t="str">
        <f t="shared" si="2"/>
        <v/>
      </c>
      <c r="AZ25" s="81"/>
      <c r="BA25" s="171"/>
      <c r="BB25" s="157"/>
      <c r="BC25" s="157"/>
      <c r="BD25" s="157"/>
      <c r="BE25" s="157"/>
      <c r="BF25" s="157"/>
      <c r="BG25" s="157"/>
      <c r="BH25" s="157"/>
      <c r="BI25" s="157"/>
      <c r="BJ25" s="171"/>
      <c r="BK25" s="175"/>
      <c r="BL25" s="171"/>
      <c r="BM25" s="157"/>
      <c r="BN25" s="157"/>
      <c r="BO25" s="157"/>
      <c r="BP25" s="171"/>
      <c r="BQ25" s="171"/>
      <c r="BR25" s="171"/>
      <c r="BS25" s="157"/>
      <c r="BT25" s="141"/>
      <c r="BU25" s="139"/>
      <c r="BV25" s="127"/>
      <c r="BW25" s="124"/>
    </row>
    <row r="26" spans="3:75" ht="21.75" customHeight="1" thickBot="1" x14ac:dyDescent="0.35">
      <c r="F26" s="143"/>
      <c r="G26" s="22" t="s">
        <v>5</v>
      </c>
      <c r="M26" s="71"/>
      <c r="N26" s="22" t="s">
        <v>31</v>
      </c>
      <c r="AG26" s="142" t="str">
        <f t="shared" si="4"/>
        <v/>
      </c>
      <c r="AH26" s="142" t="str">
        <f t="shared" si="4"/>
        <v/>
      </c>
      <c r="AI26" s="142" t="str">
        <f t="shared" si="4"/>
        <v/>
      </c>
      <c r="AJ26" s="142" t="str">
        <f t="shared" si="4"/>
        <v/>
      </c>
      <c r="AK26" s="142" t="str">
        <f t="shared" si="4"/>
        <v/>
      </c>
      <c r="AL26" s="142" t="str">
        <f t="shared" si="4"/>
        <v/>
      </c>
      <c r="AM26" s="142" t="str">
        <f t="shared" si="4"/>
        <v/>
      </c>
      <c r="AN26" s="142" t="str">
        <f t="shared" si="4"/>
        <v/>
      </c>
      <c r="AO26" s="142" t="str">
        <f t="shared" si="4"/>
        <v/>
      </c>
      <c r="AP26" s="142" t="str">
        <f t="shared" si="4"/>
        <v/>
      </c>
      <c r="AQ26" s="142" t="str">
        <f t="shared" si="4"/>
        <v/>
      </c>
      <c r="AR26" s="142" t="str">
        <f t="shared" si="4"/>
        <v/>
      </c>
      <c r="AS26" s="142" t="str">
        <f t="shared" si="4"/>
        <v/>
      </c>
      <c r="AT26" s="142" t="str">
        <f t="shared" si="4"/>
        <v/>
      </c>
      <c r="AU26" s="142" t="str">
        <f t="shared" si="4"/>
        <v/>
      </c>
      <c r="AV26" s="142" t="str">
        <f t="shared" si="3"/>
        <v/>
      </c>
      <c r="AW26" s="142" t="str">
        <f t="shared" si="2"/>
        <v/>
      </c>
      <c r="AX26" s="142" t="str">
        <f t="shared" si="2"/>
        <v/>
      </c>
      <c r="AY26" s="142" t="str">
        <f t="shared" si="2"/>
        <v/>
      </c>
      <c r="AZ26" s="78"/>
      <c r="BA26" s="171"/>
      <c r="BB26" s="157"/>
      <c r="BC26" s="157"/>
      <c r="BD26" s="157"/>
      <c r="BE26" s="157"/>
      <c r="BF26" s="157"/>
      <c r="BG26" s="157"/>
      <c r="BH26" s="157"/>
      <c r="BI26" s="157"/>
      <c r="BJ26" s="171"/>
      <c r="BK26" s="175"/>
      <c r="BL26" s="171"/>
      <c r="BM26" s="157"/>
      <c r="BN26" s="157"/>
      <c r="BO26" s="157"/>
      <c r="BP26" s="171"/>
      <c r="BQ26" s="171"/>
      <c r="BR26" s="171"/>
      <c r="BS26" s="157"/>
      <c r="BT26" s="141"/>
      <c r="BU26" s="139"/>
    </row>
    <row r="27" spans="3:75" s="78" customFormat="1" ht="21.75" customHeigh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3"/>
      <c r="AB27" s="12"/>
      <c r="AC27" s="12"/>
      <c r="AG27" s="26"/>
      <c r="AH27" s="26"/>
      <c r="AI27" s="26"/>
      <c r="AJ27" s="135"/>
      <c r="AK27" s="26"/>
      <c r="AL27" s="135"/>
      <c r="AM27" s="74"/>
      <c r="AN27" s="74"/>
      <c r="AO27" s="26"/>
      <c r="AP27" s="26"/>
      <c r="AQ27" s="26"/>
      <c r="AR27" s="26"/>
      <c r="AS27" s="26"/>
      <c r="AT27" s="26"/>
      <c r="AU27" s="26"/>
      <c r="AV27" s="26"/>
      <c r="AW27" s="135"/>
      <c r="AX27" s="26"/>
      <c r="AY27" s="26"/>
      <c r="AZ27" s="81"/>
      <c r="BA27" s="139"/>
      <c r="BB27" s="139"/>
      <c r="BC27" s="158"/>
      <c r="BD27" s="158"/>
      <c r="BE27" s="139"/>
      <c r="BF27" s="139"/>
      <c r="BG27" s="158"/>
      <c r="BH27" s="139"/>
      <c r="BI27" s="139"/>
      <c r="BJ27" s="139"/>
      <c r="BK27" s="158"/>
      <c r="BL27" s="139"/>
      <c r="BM27" s="139"/>
      <c r="BN27" s="139"/>
      <c r="BO27" s="139"/>
      <c r="BP27" s="158"/>
      <c r="BQ27" s="139"/>
      <c r="BR27" s="139"/>
      <c r="BS27" s="158"/>
      <c r="BT27" s="159"/>
      <c r="BU27" s="139"/>
    </row>
    <row r="28" spans="3:75" s="78" customFormat="1" ht="21.75" customHeight="1" x14ac:dyDescent="0.3">
      <c r="C28" s="104" t="str">
        <f>C5</f>
        <v>Fred</v>
      </c>
      <c r="D28" s="105">
        <f t="shared" ref="D28:H43" si="5">IF(D5=D$4,1,0)</f>
        <v>0</v>
      </c>
      <c r="E28" s="105">
        <f t="shared" si="5"/>
        <v>0</v>
      </c>
      <c r="F28" s="105">
        <f t="shared" si="5"/>
        <v>0</v>
      </c>
      <c r="G28" s="105">
        <f t="shared" si="5"/>
        <v>0</v>
      </c>
      <c r="H28" s="105">
        <f t="shared" si="5"/>
        <v>0</v>
      </c>
      <c r="I28" s="105"/>
      <c r="J28" s="105">
        <f t="shared" ref="J28:Y43" si="6">IF(J5=J$4,1,0)</f>
        <v>0</v>
      </c>
      <c r="K28" s="105">
        <f t="shared" si="6"/>
        <v>0</v>
      </c>
      <c r="L28" s="105">
        <f t="shared" si="6"/>
        <v>0</v>
      </c>
      <c r="M28" s="105">
        <f t="shared" si="6"/>
        <v>0</v>
      </c>
      <c r="N28" s="105">
        <f t="shared" si="6"/>
        <v>0</v>
      </c>
      <c r="O28" s="105">
        <f t="shared" si="6"/>
        <v>0</v>
      </c>
      <c r="P28" s="105">
        <f t="shared" si="6"/>
        <v>0</v>
      </c>
      <c r="Q28" s="105">
        <f t="shared" si="6"/>
        <v>0</v>
      </c>
      <c r="R28" s="105">
        <f t="shared" si="6"/>
        <v>0</v>
      </c>
      <c r="S28" s="105">
        <f t="shared" si="6"/>
        <v>0</v>
      </c>
      <c r="T28" s="105">
        <f t="shared" si="6"/>
        <v>0</v>
      </c>
      <c r="U28" s="105">
        <f t="shared" si="6"/>
        <v>0</v>
      </c>
      <c r="V28" s="105">
        <f t="shared" si="6"/>
        <v>0</v>
      </c>
      <c r="W28" s="105">
        <f t="shared" si="6"/>
        <v>0</v>
      </c>
      <c r="X28" s="105">
        <f t="shared" si="6"/>
        <v>0</v>
      </c>
      <c r="Y28" s="105">
        <f t="shared" si="6"/>
        <v>0</v>
      </c>
      <c r="Z28" s="106"/>
      <c r="AA28" s="85"/>
      <c r="AG28" s="26"/>
      <c r="AH28" s="26"/>
      <c r="AI28" s="26"/>
      <c r="AJ28" s="26"/>
      <c r="AK28" s="26"/>
      <c r="AL28" s="26"/>
      <c r="AM28" s="136"/>
      <c r="AN28" s="74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81"/>
      <c r="BA28" s="139"/>
      <c r="BB28" s="139"/>
      <c r="BC28" s="158"/>
      <c r="BD28" s="158"/>
      <c r="BE28" s="139"/>
      <c r="BF28" s="139"/>
      <c r="BG28" s="158"/>
      <c r="BH28" s="139"/>
      <c r="BI28" s="139"/>
      <c r="BJ28" s="139"/>
      <c r="BK28" s="158"/>
      <c r="BL28" s="139"/>
      <c r="BM28" s="139"/>
      <c r="BN28" s="139"/>
      <c r="BO28" s="139"/>
      <c r="BP28" s="158"/>
      <c r="BQ28" s="139"/>
      <c r="BR28" s="139"/>
      <c r="BS28" s="158"/>
      <c r="BT28" s="159"/>
      <c r="BU28" s="139"/>
    </row>
    <row r="29" spans="3:75" s="78" customFormat="1" ht="21.75" customHeight="1" x14ac:dyDescent="0.3">
      <c r="C29" s="104" t="str">
        <f t="shared" ref="C29:C44" si="7">C6</f>
        <v>Joni</v>
      </c>
      <c r="D29" s="105">
        <f t="shared" si="5"/>
        <v>0</v>
      </c>
      <c r="E29" s="105">
        <f t="shared" si="5"/>
        <v>0</v>
      </c>
      <c r="F29" s="105">
        <f t="shared" si="5"/>
        <v>0</v>
      </c>
      <c r="G29" s="105">
        <f t="shared" si="5"/>
        <v>0</v>
      </c>
      <c r="H29" s="105">
        <f t="shared" si="5"/>
        <v>0</v>
      </c>
      <c r="I29" s="105"/>
      <c r="J29" s="105">
        <f t="shared" si="6"/>
        <v>0</v>
      </c>
      <c r="K29" s="105">
        <f t="shared" si="6"/>
        <v>0</v>
      </c>
      <c r="L29" s="105">
        <f t="shared" si="6"/>
        <v>0</v>
      </c>
      <c r="M29" s="105">
        <f t="shared" si="6"/>
        <v>0</v>
      </c>
      <c r="N29" s="105">
        <f t="shared" si="6"/>
        <v>0</v>
      </c>
      <c r="O29" s="105">
        <f t="shared" si="6"/>
        <v>0</v>
      </c>
      <c r="P29" s="105">
        <f t="shared" si="6"/>
        <v>0</v>
      </c>
      <c r="Q29" s="105">
        <f t="shared" si="6"/>
        <v>0</v>
      </c>
      <c r="R29" s="105">
        <f t="shared" si="6"/>
        <v>0</v>
      </c>
      <c r="S29" s="105">
        <f t="shared" si="6"/>
        <v>0</v>
      </c>
      <c r="T29" s="105">
        <f t="shared" si="6"/>
        <v>0</v>
      </c>
      <c r="U29" s="105">
        <f t="shared" si="6"/>
        <v>0</v>
      </c>
      <c r="V29" s="105">
        <f t="shared" si="6"/>
        <v>0</v>
      </c>
      <c r="W29" s="105">
        <f t="shared" si="6"/>
        <v>0</v>
      </c>
      <c r="X29" s="105">
        <f t="shared" si="6"/>
        <v>0</v>
      </c>
      <c r="Y29" s="105">
        <f t="shared" si="6"/>
        <v>0</v>
      </c>
      <c r="Z29" s="106"/>
      <c r="AA29" s="85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BA29" s="160"/>
      <c r="BB29" s="160"/>
      <c r="BC29" s="161"/>
      <c r="BD29" s="162"/>
      <c r="BE29" s="160"/>
      <c r="BF29" s="161"/>
      <c r="BG29" s="160"/>
      <c r="BH29" s="161"/>
      <c r="BI29" s="160"/>
      <c r="BK29" s="160"/>
      <c r="BL29" s="160"/>
      <c r="BM29" s="160"/>
      <c r="BN29" s="161"/>
      <c r="BO29" s="160"/>
      <c r="BP29" s="160"/>
      <c r="BQ29" s="160"/>
      <c r="BR29" s="160"/>
      <c r="BS29" s="85"/>
    </row>
    <row r="30" spans="3:75" s="78" customFormat="1" ht="21.75" customHeight="1" x14ac:dyDescent="0.3">
      <c r="C30" s="104" t="str">
        <f t="shared" si="7"/>
        <v>Tara</v>
      </c>
      <c r="D30" s="105">
        <f t="shared" si="5"/>
        <v>0</v>
      </c>
      <c r="E30" s="105">
        <f t="shared" si="5"/>
        <v>0</v>
      </c>
      <c r="F30" s="105">
        <f t="shared" si="5"/>
        <v>0</v>
      </c>
      <c r="G30" s="105">
        <f t="shared" si="5"/>
        <v>0</v>
      </c>
      <c r="H30" s="105">
        <f t="shared" si="5"/>
        <v>0</v>
      </c>
      <c r="I30" s="105"/>
      <c r="J30" s="105">
        <f t="shared" si="6"/>
        <v>0</v>
      </c>
      <c r="K30" s="105">
        <f t="shared" si="6"/>
        <v>0</v>
      </c>
      <c r="L30" s="105">
        <f t="shared" si="6"/>
        <v>0</v>
      </c>
      <c r="M30" s="105">
        <f t="shared" si="6"/>
        <v>0</v>
      </c>
      <c r="N30" s="105">
        <f t="shared" si="6"/>
        <v>0</v>
      </c>
      <c r="O30" s="105">
        <f t="shared" si="6"/>
        <v>0</v>
      </c>
      <c r="P30" s="105">
        <f t="shared" si="6"/>
        <v>0</v>
      </c>
      <c r="Q30" s="105">
        <f t="shared" si="6"/>
        <v>0</v>
      </c>
      <c r="R30" s="105">
        <f t="shared" si="6"/>
        <v>0</v>
      </c>
      <c r="S30" s="105">
        <f t="shared" si="6"/>
        <v>0</v>
      </c>
      <c r="T30" s="105">
        <f t="shared" si="6"/>
        <v>0</v>
      </c>
      <c r="U30" s="105">
        <f t="shared" si="6"/>
        <v>0</v>
      </c>
      <c r="V30" s="105">
        <f t="shared" si="6"/>
        <v>0</v>
      </c>
      <c r="W30" s="105">
        <f t="shared" si="6"/>
        <v>0</v>
      </c>
      <c r="X30" s="105">
        <f t="shared" si="6"/>
        <v>0</v>
      </c>
      <c r="Y30" s="105">
        <f t="shared" si="6"/>
        <v>0</v>
      </c>
      <c r="Z30" s="106"/>
      <c r="AA30" s="85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BA30" s="85"/>
      <c r="BB30" s="85"/>
      <c r="BC30" s="85"/>
      <c r="BD30" s="85"/>
      <c r="BE30" s="85"/>
      <c r="BF30" s="85"/>
      <c r="BG30" s="163"/>
      <c r="BH30" s="164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</row>
    <row r="31" spans="3:75" s="78" customFormat="1" ht="21.75" customHeight="1" x14ac:dyDescent="0.3">
      <c r="C31" s="104" t="str">
        <f t="shared" si="7"/>
        <v>Roger</v>
      </c>
      <c r="D31" s="105">
        <f t="shared" si="5"/>
        <v>0</v>
      </c>
      <c r="E31" s="105">
        <f t="shared" si="5"/>
        <v>0</v>
      </c>
      <c r="F31" s="105">
        <f t="shared" si="5"/>
        <v>0</v>
      </c>
      <c r="G31" s="105">
        <f t="shared" si="5"/>
        <v>0</v>
      </c>
      <c r="H31" s="105">
        <f t="shared" si="5"/>
        <v>0</v>
      </c>
      <c r="I31" s="105"/>
      <c r="J31" s="105">
        <f t="shared" si="6"/>
        <v>0</v>
      </c>
      <c r="K31" s="105">
        <f t="shared" si="6"/>
        <v>0</v>
      </c>
      <c r="L31" s="105">
        <f t="shared" si="6"/>
        <v>0</v>
      </c>
      <c r="M31" s="105">
        <f t="shared" si="6"/>
        <v>0</v>
      </c>
      <c r="N31" s="105">
        <f t="shared" si="6"/>
        <v>0</v>
      </c>
      <c r="O31" s="105">
        <f t="shared" si="6"/>
        <v>0</v>
      </c>
      <c r="P31" s="105">
        <f t="shared" si="6"/>
        <v>0</v>
      </c>
      <c r="Q31" s="105">
        <f t="shared" si="6"/>
        <v>0</v>
      </c>
      <c r="R31" s="105">
        <f t="shared" si="6"/>
        <v>0</v>
      </c>
      <c r="S31" s="105">
        <f t="shared" si="6"/>
        <v>0</v>
      </c>
      <c r="T31" s="105">
        <f t="shared" si="6"/>
        <v>0</v>
      </c>
      <c r="U31" s="105">
        <f t="shared" si="6"/>
        <v>0</v>
      </c>
      <c r="V31" s="105">
        <f t="shared" si="6"/>
        <v>0</v>
      </c>
      <c r="W31" s="105">
        <f t="shared" si="6"/>
        <v>0</v>
      </c>
      <c r="X31" s="105">
        <f t="shared" si="6"/>
        <v>0</v>
      </c>
      <c r="Y31" s="105">
        <f t="shared" si="6"/>
        <v>0</v>
      </c>
      <c r="Z31" s="106"/>
      <c r="AA31" s="85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3:75" s="78" customFormat="1" ht="21.75" customHeight="1" x14ac:dyDescent="0.3">
      <c r="C32" s="104" t="str">
        <f t="shared" si="7"/>
        <v>Jeanne</v>
      </c>
      <c r="D32" s="105">
        <f t="shared" si="5"/>
        <v>0</v>
      </c>
      <c r="E32" s="105">
        <f t="shared" si="5"/>
        <v>0</v>
      </c>
      <c r="F32" s="105">
        <f t="shared" si="5"/>
        <v>0</v>
      </c>
      <c r="G32" s="105">
        <f t="shared" si="5"/>
        <v>0</v>
      </c>
      <c r="H32" s="105">
        <f t="shared" si="5"/>
        <v>0</v>
      </c>
      <c r="I32" s="105"/>
      <c r="J32" s="105">
        <f t="shared" si="6"/>
        <v>0</v>
      </c>
      <c r="K32" s="105">
        <f t="shared" si="6"/>
        <v>0</v>
      </c>
      <c r="L32" s="105">
        <f t="shared" si="6"/>
        <v>0</v>
      </c>
      <c r="M32" s="105">
        <f t="shared" si="6"/>
        <v>0</v>
      </c>
      <c r="N32" s="105">
        <f t="shared" si="6"/>
        <v>0</v>
      </c>
      <c r="O32" s="105">
        <f t="shared" si="6"/>
        <v>0</v>
      </c>
      <c r="P32" s="105">
        <f t="shared" si="6"/>
        <v>0</v>
      </c>
      <c r="Q32" s="105">
        <f t="shared" si="6"/>
        <v>0</v>
      </c>
      <c r="R32" s="105">
        <f t="shared" si="6"/>
        <v>0</v>
      </c>
      <c r="S32" s="105">
        <f t="shared" si="6"/>
        <v>0</v>
      </c>
      <c r="T32" s="105">
        <f t="shared" si="6"/>
        <v>0</v>
      </c>
      <c r="U32" s="105">
        <f t="shared" si="6"/>
        <v>0</v>
      </c>
      <c r="V32" s="105">
        <f t="shared" si="6"/>
        <v>0</v>
      </c>
      <c r="W32" s="105">
        <f t="shared" si="6"/>
        <v>0</v>
      </c>
      <c r="X32" s="105">
        <f t="shared" si="6"/>
        <v>0</v>
      </c>
      <c r="Y32" s="105">
        <f t="shared" si="6"/>
        <v>0</v>
      </c>
      <c r="Z32" s="106"/>
      <c r="AA32" s="85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</row>
    <row r="33" spans="3:71" s="78" customFormat="1" ht="21.75" customHeight="1" x14ac:dyDescent="0.3">
      <c r="C33" s="104" t="str">
        <f t="shared" si="7"/>
        <v>Jackie</v>
      </c>
      <c r="D33" s="105">
        <f t="shared" si="5"/>
        <v>0</v>
      </c>
      <c r="E33" s="105">
        <f t="shared" si="5"/>
        <v>0</v>
      </c>
      <c r="F33" s="105">
        <f t="shared" si="5"/>
        <v>0</v>
      </c>
      <c r="G33" s="105">
        <f t="shared" si="5"/>
        <v>0</v>
      </c>
      <c r="H33" s="105">
        <f t="shared" si="5"/>
        <v>0</v>
      </c>
      <c r="I33" s="105"/>
      <c r="J33" s="105">
        <f t="shared" si="6"/>
        <v>0</v>
      </c>
      <c r="K33" s="105">
        <f t="shared" si="6"/>
        <v>0</v>
      </c>
      <c r="L33" s="105">
        <f t="shared" si="6"/>
        <v>0</v>
      </c>
      <c r="M33" s="105">
        <f t="shared" si="6"/>
        <v>0</v>
      </c>
      <c r="N33" s="105">
        <f t="shared" si="6"/>
        <v>0</v>
      </c>
      <c r="O33" s="105">
        <f t="shared" si="6"/>
        <v>0</v>
      </c>
      <c r="P33" s="105">
        <f t="shared" si="6"/>
        <v>0</v>
      </c>
      <c r="Q33" s="105">
        <f t="shared" si="6"/>
        <v>0</v>
      </c>
      <c r="R33" s="105">
        <f t="shared" si="6"/>
        <v>0</v>
      </c>
      <c r="S33" s="105">
        <f t="shared" si="6"/>
        <v>0</v>
      </c>
      <c r="T33" s="105">
        <f t="shared" si="6"/>
        <v>0</v>
      </c>
      <c r="U33" s="105">
        <f t="shared" si="6"/>
        <v>0</v>
      </c>
      <c r="V33" s="105">
        <f t="shared" si="6"/>
        <v>0</v>
      </c>
      <c r="W33" s="105">
        <f t="shared" si="6"/>
        <v>0</v>
      </c>
      <c r="X33" s="105">
        <f t="shared" si="6"/>
        <v>0</v>
      </c>
      <c r="Y33" s="105">
        <f t="shared" si="6"/>
        <v>0</v>
      </c>
      <c r="Z33" s="106"/>
      <c r="AA33" s="85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</row>
    <row r="34" spans="3:71" s="78" customFormat="1" ht="21.75" customHeight="1" x14ac:dyDescent="0.3">
      <c r="C34" s="104" t="str">
        <f t="shared" si="7"/>
        <v>Darla</v>
      </c>
      <c r="D34" s="105">
        <f t="shared" si="5"/>
        <v>0</v>
      </c>
      <c r="E34" s="105">
        <f t="shared" si="5"/>
        <v>0</v>
      </c>
      <c r="F34" s="105">
        <f t="shared" si="5"/>
        <v>0</v>
      </c>
      <c r="G34" s="105">
        <f t="shared" si="5"/>
        <v>0</v>
      </c>
      <c r="H34" s="105">
        <f t="shared" si="5"/>
        <v>0</v>
      </c>
      <c r="I34" s="105"/>
      <c r="J34" s="105">
        <f t="shared" si="6"/>
        <v>0</v>
      </c>
      <c r="K34" s="105">
        <f t="shared" si="6"/>
        <v>0</v>
      </c>
      <c r="L34" s="105">
        <f t="shared" si="6"/>
        <v>0</v>
      </c>
      <c r="M34" s="105">
        <f t="shared" si="6"/>
        <v>0</v>
      </c>
      <c r="N34" s="105">
        <f t="shared" si="6"/>
        <v>0</v>
      </c>
      <c r="O34" s="105">
        <f t="shared" si="6"/>
        <v>0</v>
      </c>
      <c r="P34" s="105">
        <f t="shared" si="6"/>
        <v>0</v>
      </c>
      <c r="Q34" s="105">
        <f t="shared" si="6"/>
        <v>0</v>
      </c>
      <c r="R34" s="105">
        <f t="shared" si="6"/>
        <v>0</v>
      </c>
      <c r="S34" s="105">
        <f t="shared" si="6"/>
        <v>0</v>
      </c>
      <c r="T34" s="105">
        <f t="shared" si="6"/>
        <v>0</v>
      </c>
      <c r="U34" s="105">
        <f t="shared" si="6"/>
        <v>0</v>
      </c>
      <c r="V34" s="105">
        <f t="shared" si="6"/>
        <v>0</v>
      </c>
      <c r="W34" s="105">
        <f t="shared" si="6"/>
        <v>0</v>
      </c>
      <c r="X34" s="105">
        <f t="shared" si="6"/>
        <v>0</v>
      </c>
      <c r="Y34" s="105">
        <f t="shared" si="6"/>
        <v>0</v>
      </c>
      <c r="Z34" s="106"/>
      <c r="AA34" s="85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</row>
    <row r="35" spans="3:71" s="78" customFormat="1" ht="21.75" customHeight="1" x14ac:dyDescent="0.3">
      <c r="C35" s="104" t="str">
        <f t="shared" si="7"/>
        <v>Kieran</v>
      </c>
      <c r="D35" s="105">
        <f t="shared" si="5"/>
        <v>0</v>
      </c>
      <c r="E35" s="105">
        <f t="shared" si="5"/>
        <v>0</v>
      </c>
      <c r="F35" s="105">
        <f t="shared" si="5"/>
        <v>0</v>
      </c>
      <c r="G35" s="105">
        <f t="shared" si="5"/>
        <v>0</v>
      </c>
      <c r="H35" s="105">
        <f t="shared" si="5"/>
        <v>0</v>
      </c>
      <c r="I35" s="105"/>
      <c r="J35" s="105">
        <f t="shared" si="6"/>
        <v>0</v>
      </c>
      <c r="K35" s="105">
        <f t="shared" si="6"/>
        <v>0</v>
      </c>
      <c r="L35" s="105">
        <f t="shared" si="6"/>
        <v>0</v>
      </c>
      <c r="M35" s="105">
        <f t="shared" si="6"/>
        <v>0</v>
      </c>
      <c r="N35" s="105">
        <f t="shared" si="6"/>
        <v>0</v>
      </c>
      <c r="O35" s="105">
        <f t="shared" si="6"/>
        <v>0</v>
      </c>
      <c r="P35" s="105">
        <f t="shared" si="6"/>
        <v>0</v>
      </c>
      <c r="Q35" s="105">
        <f t="shared" si="6"/>
        <v>0</v>
      </c>
      <c r="R35" s="105">
        <f t="shared" si="6"/>
        <v>0</v>
      </c>
      <c r="S35" s="105">
        <f t="shared" si="6"/>
        <v>0</v>
      </c>
      <c r="T35" s="105">
        <f t="shared" si="6"/>
        <v>0</v>
      </c>
      <c r="U35" s="105">
        <f t="shared" si="6"/>
        <v>0</v>
      </c>
      <c r="V35" s="105">
        <f t="shared" si="6"/>
        <v>0</v>
      </c>
      <c r="W35" s="105">
        <f t="shared" si="6"/>
        <v>0</v>
      </c>
      <c r="X35" s="105">
        <f t="shared" si="6"/>
        <v>0</v>
      </c>
      <c r="Y35" s="105">
        <f t="shared" si="6"/>
        <v>0</v>
      </c>
      <c r="Z35" s="106"/>
      <c r="AA35" s="85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</row>
    <row r="36" spans="3:71" s="78" customFormat="1" ht="21.75" customHeight="1" x14ac:dyDescent="0.3">
      <c r="C36" s="104" t="str">
        <f t="shared" si="7"/>
        <v>Kaidan</v>
      </c>
      <c r="D36" s="105">
        <f t="shared" si="5"/>
        <v>0</v>
      </c>
      <c r="E36" s="105">
        <f t="shared" si="5"/>
        <v>0</v>
      </c>
      <c r="F36" s="105">
        <f t="shared" si="5"/>
        <v>0</v>
      </c>
      <c r="G36" s="105">
        <f t="shared" si="5"/>
        <v>0</v>
      </c>
      <c r="H36" s="105">
        <f t="shared" si="5"/>
        <v>0</v>
      </c>
      <c r="I36" s="105"/>
      <c r="J36" s="105">
        <f t="shared" si="6"/>
        <v>0</v>
      </c>
      <c r="K36" s="105">
        <f t="shared" si="6"/>
        <v>0</v>
      </c>
      <c r="L36" s="105">
        <f t="shared" si="6"/>
        <v>0</v>
      </c>
      <c r="M36" s="105">
        <f t="shared" si="6"/>
        <v>0</v>
      </c>
      <c r="N36" s="105">
        <f t="shared" si="6"/>
        <v>0</v>
      </c>
      <c r="O36" s="105">
        <f t="shared" si="6"/>
        <v>0</v>
      </c>
      <c r="P36" s="105">
        <f t="shared" si="6"/>
        <v>0</v>
      </c>
      <c r="Q36" s="105">
        <f t="shared" si="6"/>
        <v>0</v>
      </c>
      <c r="R36" s="105">
        <f t="shared" si="6"/>
        <v>0</v>
      </c>
      <c r="S36" s="105">
        <f t="shared" si="6"/>
        <v>0</v>
      </c>
      <c r="T36" s="105">
        <f t="shared" si="6"/>
        <v>0</v>
      </c>
      <c r="U36" s="105">
        <f t="shared" si="6"/>
        <v>0</v>
      </c>
      <c r="V36" s="105">
        <f t="shared" si="6"/>
        <v>0</v>
      </c>
      <c r="W36" s="105">
        <f t="shared" si="6"/>
        <v>0</v>
      </c>
      <c r="X36" s="105">
        <f t="shared" si="6"/>
        <v>0</v>
      </c>
      <c r="Y36" s="105">
        <f t="shared" si="6"/>
        <v>0</v>
      </c>
      <c r="Z36" s="106"/>
      <c r="AA36" s="85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</row>
    <row r="37" spans="3:71" s="78" customFormat="1" ht="21.75" customHeight="1" x14ac:dyDescent="0.3">
      <c r="C37" s="104" t="str">
        <f t="shared" si="7"/>
        <v>Jim</v>
      </c>
      <c r="D37" s="105">
        <f t="shared" si="5"/>
        <v>0</v>
      </c>
      <c r="E37" s="105">
        <f t="shared" si="5"/>
        <v>0</v>
      </c>
      <c r="F37" s="105">
        <f t="shared" si="5"/>
        <v>0</v>
      </c>
      <c r="G37" s="105">
        <f t="shared" si="5"/>
        <v>0</v>
      </c>
      <c r="H37" s="105">
        <f t="shared" si="5"/>
        <v>0</v>
      </c>
      <c r="I37" s="105"/>
      <c r="J37" s="105">
        <f t="shared" si="6"/>
        <v>0</v>
      </c>
      <c r="K37" s="105">
        <f t="shared" si="6"/>
        <v>0</v>
      </c>
      <c r="L37" s="105">
        <f t="shared" si="6"/>
        <v>0</v>
      </c>
      <c r="M37" s="105">
        <f t="shared" si="6"/>
        <v>0</v>
      </c>
      <c r="N37" s="105">
        <f t="shared" si="6"/>
        <v>0</v>
      </c>
      <c r="O37" s="105">
        <f t="shared" si="6"/>
        <v>0</v>
      </c>
      <c r="P37" s="105">
        <f t="shared" si="6"/>
        <v>0</v>
      </c>
      <c r="Q37" s="105">
        <f t="shared" si="6"/>
        <v>0</v>
      </c>
      <c r="R37" s="105">
        <f t="shared" si="6"/>
        <v>0</v>
      </c>
      <c r="S37" s="105">
        <f t="shared" si="6"/>
        <v>0</v>
      </c>
      <c r="T37" s="105">
        <f t="shared" si="6"/>
        <v>0</v>
      </c>
      <c r="U37" s="105">
        <f t="shared" si="6"/>
        <v>0</v>
      </c>
      <c r="V37" s="105">
        <f t="shared" si="6"/>
        <v>0</v>
      </c>
      <c r="W37" s="105">
        <f t="shared" si="6"/>
        <v>0</v>
      </c>
      <c r="X37" s="105">
        <f t="shared" si="6"/>
        <v>0</v>
      </c>
      <c r="Y37" s="105">
        <f t="shared" si="6"/>
        <v>0</v>
      </c>
      <c r="Z37" s="106"/>
      <c r="AA37" s="85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</row>
    <row r="38" spans="3:71" s="78" customFormat="1" ht="21.75" customHeight="1" x14ac:dyDescent="0.3">
      <c r="C38" s="104" t="str">
        <f t="shared" si="7"/>
        <v>Lisa</v>
      </c>
      <c r="D38" s="105">
        <f t="shared" si="5"/>
        <v>0</v>
      </c>
      <c r="E38" s="105">
        <f t="shared" si="5"/>
        <v>0</v>
      </c>
      <c r="F38" s="105">
        <f t="shared" si="5"/>
        <v>0</v>
      </c>
      <c r="G38" s="105">
        <f t="shared" si="5"/>
        <v>0</v>
      </c>
      <c r="H38" s="105">
        <f t="shared" si="5"/>
        <v>0</v>
      </c>
      <c r="I38" s="105"/>
      <c r="J38" s="105">
        <f t="shared" si="6"/>
        <v>0</v>
      </c>
      <c r="K38" s="105">
        <f t="shared" si="6"/>
        <v>0</v>
      </c>
      <c r="L38" s="105">
        <f t="shared" si="6"/>
        <v>0</v>
      </c>
      <c r="M38" s="105">
        <f t="shared" si="6"/>
        <v>0</v>
      </c>
      <c r="N38" s="105">
        <f t="shared" si="6"/>
        <v>0</v>
      </c>
      <c r="O38" s="105">
        <f t="shared" si="6"/>
        <v>0</v>
      </c>
      <c r="P38" s="105">
        <f t="shared" si="6"/>
        <v>0</v>
      </c>
      <c r="Q38" s="105">
        <f t="shared" si="6"/>
        <v>0</v>
      </c>
      <c r="R38" s="105">
        <f t="shared" si="6"/>
        <v>0</v>
      </c>
      <c r="S38" s="105">
        <f t="shared" si="6"/>
        <v>0</v>
      </c>
      <c r="T38" s="105">
        <f t="shared" si="6"/>
        <v>0</v>
      </c>
      <c r="U38" s="105">
        <f t="shared" si="6"/>
        <v>0</v>
      </c>
      <c r="V38" s="105">
        <f t="shared" si="6"/>
        <v>0</v>
      </c>
      <c r="W38" s="105">
        <f t="shared" si="6"/>
        <v>0</v>
      </c>
      <c r="X38" s="105">
        <f t="shared" si="6"/>
        <v>0</v>
      </c>
      <c r="Y38" s="105">
        <f t="shared" si="6"/>
        <v>0</v>
      </c>
      <c r="Z38" s="106"/>
      <c r="AA38" s="85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</row>
    <row r="39" spans="3:71" s="78" customFormat="1" ht="21.75" customHeight="1" x14ac:dyDescent="0.3">
      <c r="C39" s="104" t="str">
        <f t="shared" si="7"/>
        <v>Stuart</v>
      </c>
      <c r="D39" s="105">
        <f t="shared" si="5"/>
        <v>0</v>
      </c>
      <c r="E39" s="105">
        <f t="shared" si="5"/>
        <v>0</v>
      </c>
      <c r="F39" s="105">
        <f t="shared" si="5"/>
        <v>0</v>
      </c>
      <c r="G39" s="105">
        <f t="shared" si="5"/>
        <v>0</v>
      </c>
      <c r="H39" s="105">
        <f t="shared" si="5"/>
        <v>0</v>
      </c>
      <c r="I39" s="105"/>
      <c r="J39" s="105">
        <f t="shared" si="6"/>
        <v>0</v>
      </c>
      <c r="K39" s="105">
        <f t="shared" si="6"/>
        <v>0</v>
      </c>
      <c r="L39" s="105">
        <f t="shared" si="6"/>
        <v>0</v>
      </c>
      <c r="M39" s="105">
        <f t="shared" si="6"/>
        <v>0</v>
      </c>
      <c r="N39" s="105">
        <f t="shared" si="6"/>
        <v>0</v>
      </c>
      <c r="O39" s="105">
        <f t="shared" si="6"/>
        <v>0</v>
      </c>
      <c r="P39" s="105">
        <f t="shared" si="6"/>
        <v>0</v>
      </c>
      <c r="Q39" s="105">
        <f t="shared" si="6"/>
        <v>0</v>
      </c>
      <c r="R39" s="105">
        <f t="shared" si="6"/>
        <v>0</v>
      </c>
      <c r="S39" s="105">
        <f t="shared" si="6"/>
        <v>0</v>
      </c>
      <c r="T39" s="105">
        <f t="shared" si="6"/>
        <v>0</v>
      </c>
      <c r="U39" s="105">
        <f t="shared" si="6"/>
        <v>0</v>
      </c>
      <c r="V39" s="105">
        <f t="shared" si="6"/>
        <v>0</v>
      </c>
      <c r="W39" s="105">
        <f t="shared" si="6"/>
        <v>0</v>
      </c>
      <c r="X39" s="105">
        <f t="shared" si="6"/>
        <v>0</v>
      </c>
      <c r="Y39" s="105">
        <f t="shared" si="6"/>
        <v>0</v>
      </c>
      <c r="Z39" s="106"/>
      <c r="AA39" s="8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</row>
    <row r="40" spans="3:71" s="78" customFormat="1" ht="21.75" customHeight="1" x14ac:dyDescent="0.3">
      <c r="C40" s="104" t="str">
        <f t="shared" si="7"/>
        <v>Debbie</v>
      </c>
      <c r="D40" s="105">
        <f t="shared" si="5"/>
        <v>0</v>
      </c>
      <c r="E40" s="105">
        <f t="shared" si="5"/>
        <v>0</v>
      </c>
      <c r="F40" s="105">
        <f t="shared" si="5"/>
        <v>0</v>
      </c>
      <c r="G40" s="105">
        <f t="shared" si="5"/>
        <v>0</v>
      </c>
      <c r="H40" s="105">
        <f t="shared" si="5"/>
        <v>0</v>
      </c>
      <c r="I40" s="105"/>
      <c r="J40" s="105">
        <f t="shared" si="6"/>
        <v>0</v>
      </c>
      <c r="K40" s="105">
        <f t="shared" si="6"/>
        <v>0</v>
      </c>
      <c r="L40" s="105">
        <f t="shared" si="6"/>
        <v>0</v>
      </c>
      <c r="M40" s="105">
        <f t="shared" si="6"/>
        <v>0</v>
      </c>
      <c r="N40" s="105">
        <f t="shared" si="6"/>
        <v>0</v>
      </c>
      <c r="O40" s="105">
        <f t="shared" si="6"/>
        <v>0</v>
      </c>
      <c r="P40" s="105">
        <f t="shared" si="6"/>
        <v>0</v>
      </c>
      <c r="Q40" s="105">
        <f t="shared" si="6"/>
        <v>0</v>
      </c>
      <c r="R40" s="105">
        <f t="shared" si="6"/>
        <v>0</v>
      </c>
      <c r="S40" s="105">
        <f t="shared" si="6"/>
        <v>0</v>
      </c>
      <c r="T40" s="105">
        <f t="shared" si="6"/>
        <v>0</v>
      </c>
      <c r="U40" s="105">
        <f t="shared" si="6"/>
        <v>0</v>
      </c>
      <c r="V40" s="105">
        <f t="shared" si="6"/>
        <v>0</v>
      </c>
      <c r="W40" s="105">
        <f t="shared" si="6"/>
        <v>0</v>
      </c>
      <c r="X40" s="105">
        <f t="shared" si="6"/>
        <v>0</v>
      </c>
      <c r="Y40" s="105">
        <f t="shared" si="6"/>
        <v>0</v>
      </c>
      <c r="Z40" s="106"/>
      <c r="AA40" s="8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</row>
    <row r="41" spans="3:71" s="78" customFormat="1" ht="21.75" customHeight="1" x14ac:dyDescent="0.3">
      <c r="C41" s="104" t="str">
        <f t="shared" si="7"/>
        <v>Scott</v>
      </c>
      <c r="D41" s="105">
        <f t="shared" si="5"/>
        <v>0</v>
      </c>
      <c r="E41" s="105">
        <f t="shared" si="5"/>
        <v>0</v>
      </c>
      <c r="F41" s="105">
        <f t="shared" si="5"/>
        <v>0</v>
      </c>
      <c r="G41" s="105">
        <f t="shared" si="5"/>
        <v>0</v>
      </c>
      <c r="H41" s="105">
        <f t="shared" si="5"/>
        <v>0</v>
      </c>
      <c r="I41" s="105"/>
      <c r="J41" s="105">
        <f t="shared" si="6"/>
        <v>0</v>
      </c>
      <c r="K41" s="105">
        <f t="shared" si="6"/>
        <v>0</v>
      </c>
      <c r="L41" s="105">
        <f t="shared" si="6"/>
        <v>0</v>
      </c>
      <c r="M41" s="105">
        <f t="shared" si="6"/>
        <v>0</v>
      </c>
      <c r="N41" s="105">
        <f t="shared" si="6"/>
        <v>0</v>
      </c>
      <c r="O41" s="105">
        <f t="shared" si="6"/>
        <v>0</v>
      </c>
      <c r="P41" s="105">
        <f t="shared" si="6"/>
        <v>0</v>
      </c>
      <c r="Q41" s="105">
        <f t="shared" si="6"/>
        <v>0</v>
      </c>
      <c r="R41" s="105">
        <f t="shared" si="6"/>
        <v>0</v>
      </c>
      <c r="S41" s="105">
        <f t="shared" si="6"/>
        <v>0</v>
      </c>
      <c r="T41" s="105">
        <f t="shared" si="6"/>
        <v>0</v>
      </c>
      <c r="U41" s="105">
        <f t="shared" si="6"/>
        <v>0</v>
      </c>
      <c r="V41" s="105">
        <f t="shared" si="6"/>
        <v>0</v>
      </c>
      <c r="W41" s="105">
        <f t="shared" si="6"/>
        <v>0</v>
      </c>
      <c r="X41" s="105">
        <f t="shared" si="6"/>
        <v>0</v>
      </c>
      <c r="Y41" s="105">
        <f t="shared" si="6"/>
        <v>0</v>
      </c>
      <c r="Z41" s="106"/>
      <c r="AA41" s="8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</row>
    <row r="42" spans="3:71" s="78" customFormat="1" ht="21.75" customHeight="1" x14ac:dyDescent="0.3">
      <c r="C42" s="104" t="str">
        <f t="shared" si="7"/>
        <v>Michelle</v>
      </c>
      <c r="D42" s="105">
        <f t="shared" si="5"/>
        <v>0</v>
      </c>
      <c r="E42" s="105">
        <f t="shared" si="5"/>
        <v>0</v>
      </c>
      <c r="F42" s="105">
        <f t="shared" si="5"/>
        <v>0</v>
      </c>
      <c r="G42" s="105">
        <f t="shared" si="5"/>
        <v>0</v>
      </c>
      <c r="H42" s="105">
        <f t="shared" si="5"/>
        <v>0</v>
      </c>
      <c r="I42" s="105"/>
      <c r="J42" s="105">
        <f t="shared" si="6"/>
        <v>0</v>
      </c>
      <c r="K42" s="105">
        <f t="shared" si="6"/>
        <v>0</v>
      </c>
      <c r="L42" s="105">
        <f t="shared" si="6"/>
        <v>0</v>
      </c>
      <c r="M42" s="105">
        <f t="shared" si="6"/>
        <v>0</v>
      </c>
      <c r="N42" s="105">
        <f t="shared" si="6"/>
        <v>0</v>
      </c>
      <c r="O42" s="105">
        <f t="shared" si="6"/>
        <v>0</v>
      </c>
      <c r="P42" s="105">
        <f t="shared" si="6"/>
        <v>0</v>
      </c>
      <c r="Q42" s="105">
        <f t="shared" si="6"/>
        <v>0</v>
      </c>
      <c r="R42" s="105">
        <f t="shared" si="6"/>
        <v>0</v>
      </c>
      <c r="S42" s="105">
        <f t="shared" si="6"/>
        <v>0</v>
      </c>
      <c r="T42" s="105">
        <f t="shared" si="6"/>
        <v>0</v>
      </c>
      <c r="U42" s="105">
        <f t="shared" si="6"/>
        <v>0</v>
      </c>
      <c r="V42" s="105">
        <f t="shared" si="6"/>
        <v>0</v>
      </c>
      <c r="W42" s="105">
        <f t="shared" si="6"/>
        <v>0</v>
      </c>
      <c r="X42" s="105">
        <f t="shared" si="6"/>
        <v>0</v>
      </c>
      <c r="Y42" s="105">
        <f t="shared" si="6"/>
        <v>0</v>
      </c>
      <c r="Z42" s="106"/>
      <c r="AA42" s="8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</row>
    <row r="43" spans="3:71" s="78" customFormat="1" ht="21.75" customHeight="1" x14ac:dyDescent="0.3">
      <c r="C43" s="104" t="str">
        <f t="shared" si="7"/>
        <v>Teri</v>
      </c>
      <c r="D43" s="105">
        <f t="shared" si="5"/>
        <v>0</v>
      </c>
      <c r="E43" s="105">
        <f t="shared" si="5"/>
        <v>0</v>
      </c>
      <c r="F43" s="105">
        <f t="shared" si="5"/>
        <v>0</v>
      </c>
      <c r="G43" s="105">
        <f t="shared" si="5"/>
        <v>0</v>
      </c>
      <c r="H43" s="105">
        <f t="shared" si="5"/>
        <v>0</v>
      </c>
      <c r="I43" s="105"/>
      <c r="J43" s="105">
        <f t="shared" si="6"/>
        <v>0</v>
      </c>
      <c r="K43" s="105">
        <f t="shared" si="6"/>
        <v>0</v>
      </c>
      <c r="L43" s="105">
        <f t="shared" si="6"/>
        <v>0</v>
      </c>
      <c r="M43" s="105">
        <f t="shared" si="6"/>
        <v>0</v>
      </c>
      <c r="N43" s="105">
        <f t="shared" si="6"/>
        <v>0</v>
      </c>
      <c r="O43" s="105">
        <f t="shared" si="6"/>
        <v>0</v>
      </c>
      <c r="P43" s="105">
        <f t="shared" si="6"/>
        <v>0</v>
      </c>
      <c r="Q43" s="105">
        <f t="shared" si="6"/>
        <v>0</v>
      </c>
      <c r="R43" s="105">
        <f t="shared" si="6"/>
        <v>0</v>
      </c>
      <c r="S43" s="105">
        <f t="shared" si="6"/>
        <v>0</v>
      </c>
      <c r="T43" s="105">
        <f t="shared" si="6"/>
        <v>0</v>
      </c>
      <c r="U43" s="105">
        <f t="shared" si="6"/>
        <v>0</v>
      </c>
      <c r="V43" s="105">
        <f t="shared" si="6"/>
        <v>0</v>
      </c>
      <c r="W43" s="105">
        <f t="shared" si="6"/>
        <v>0</v>
      </c>
      <c r="X43" s="105">
        <f t="shared" si="6"/>
        <v>0</v>
      </c>
      <c r="Y43" s="105">
        <f t="shared" ref="Y43" si="8">IF(Y20=Y$4,1,0)</f>
        <v>0</v>
      </c>
      <c r="Z43" s="106"/>
      <c r="AA43" s="85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</row>
    <row r="44" spans="3:71" s="78" customFormat="1" ht="21.75" customHeight="1" x14ac:dyDescent="0.3">
      <c r="C44" s="104" t="str">
        <f t="shared" si="7"/>
        <v>Steve</v>
      </c>
      <c r="D44" s="105">
        <f t="shared" ref="D44:H44" si="9">IF(D21=D$4,1,0)</f>
        <v>0</v>
      </c>
      <c r="E44" s="105">
        <f t="shared" si="9"/>
        <v>0</v>
      </c>
      <c r="F44" s="105">
        <f t="shared" si="9"/>
        <v>0</v>
      </c>
      <c r="G44" s="105">
        <f t="shared" si="9"/>
        <v>0</v>
      </c>
      <c r="H44" s="105">
        <f t="shared" si="9"/>
        <v>0</v>
      </c>
      <c r="I44" s="105"/>
      <c r="J44" s="105">
        <f t="shared" ref="J44:Y44" si="10">IF(J21=J$4,1,0)</f>
        <v>0</v>
      </c>
      <c r="K44" s="105">
        <f t="shared" si="10"/>
        <v>0</v>
      </c>
      <c r="L44" s="105">
        <f t="shared" si="10"/>
        <v>0</v>
      </c>
      <c r="M44" s="105">
        <f t="shared" si="10"/>
        <v>0</v>
      </c>
      <c r="N44" s="105">
        <f t="shared" si="10"/>
        <v>0</v>
      </c>
      <c r="O44" s="105">
        <f t="shared" si="10"/>
        <v>0</v>
      </c>
      <c r="P44" s="105">
        <f t="shared" si="10"/>
        <v>0</v>
      </c>
      <c r="Q44" s="105">
        <f t="shared" si="10"/>
        <v>0</v>
      </c>
      <c r="R44" s="105">
        <f t="shared" si="10"/>
        <v>0</v>
      </c>
      <c r="S44" s="105">
        <f t="shared" si="10"/>
        <v>0</v>
      </c>
      <c r="T44" s="105">
        <f t="shared" si="10"/>
        <v>0</v>
      </c>
      <c r="U44" s="105">
        <f t="shared" si="10"/>
        <v>0</v>
      </c>
      <c r="V44" s="105">
        <f t="shared" si="10"/>
        <v>0</v>
      </c>
      <c r="W44" s="105">
        <f t="shared" si="10"/>
        <v>0</v>
      </c>
      <c r="X44" s="105">
        <f t="shared" si="10"/>
        <v>0</v>
      </c>
      <c r="Y44" s="105">
        <f t="shared" si="10"/>
        <v>0</v>
      </c>
      <c r="Z44" s="106"/>
      <c r="AA44" s="85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</row>
    <row r="45" spans="3:71" s="78" customFormat="1" ht="21.75" customHeight="1" x14ac:dyDescent="0.3">
      <c r="C45" s="104" t="e">
        <f>#REF!</f>
        <v>#REF!</v>
      </c>
      <c r="D45" s="105" t="e">
        <f>IF(#REF!=D$4,1,0)</f>
        <v>#REF!</v>
      </c>
      <c r="E45" s="105" t="e">
        <f>IF(#REF!=E$4,1,0)</f>
        <v>#REF!</v>
      </c>
      <c r="F45" s="105" t="e">
        <f>IF(#REF!=F$4,1,0)</f>
        <v>#REF!</v>
      </c>
      <c r="G45" s="105" t="e">
        <f>IF(#REF!=G$4,1,0)</f>
        <v>#REF!</v>
      </c>
      <c r="H45" s="105" t="e">
        <f>IF(#REF!=H$4,1,0)</f>
        <v>#REF!</v>
      </c>
      <c r="I45" s="105"/>
      <c r="J45" s="105" t="e">
        <f>IF(#REF!=J$4,1,0)</f>
        <v>#REF!</v>
      </c>
      <c r="K45" s="105" t="e">
        <f>IF(#REF!=K$4,1,0)</f>
        <v>#REF!</v>
      </c>
      <c r="L45" s="105" t="e">
        <f>IF(#REF!=L$4,1,0)</f>
        <v>#REF!</v>
      </c>
      <c r="M45" s="105" t="e">
        <f>IF(#REF!=M$4,1,0)</f>
        <v>#REF!</v>
      </c>
      <c r="N45" s="105" t="e">
        <f>IF(#REF!=N$4,1,0)</f>
        <v>#REF!</v>
      </c>
      <c r="O45" s="105" t="e">
        <f>IF(#REF!=O$4,1,0)</f>
        <v>#REF!</v>
      </c>
      <c r="P45" s="105" t="e">
        <f>IF(#REF!=P$4,1,0)</f>
        <v>#REF!</v>
      </c>
      <c r="Q45" s="105" t="e">
        <f>IF(#REF!=Q$4,1,0)</f>
        <v>#REF!</v>
      </c>
      <c r="R45" s="105" t="e">
        <f>IF(#REF!=R$4,1,0)</f>
        <v>#REF!</v>
      </c>
      <c r="S45" s="105" t="e">
        <f>IF(#REF!=S$4,1,0)</f>
        <v>#REF!</v>
      </c>
      <c r="T45" s="105" t="e">
        <f>IF(#REF!=T$4,1,0)</f>
        <v>#REF!</v>
      </c>
      <c r="U45" s="105" t="e">
        <f>IF(#REF!=U$4,1,0)</f>
        <v>#REF!</v>
      </c>
      <c r="V45" s="105" t="e">
        <f>IF(#REF!=V$4,1,0)</f>
        <v>#REF!</v>
      </c>
      <c r="W45" s="105" t="e">
        <f>IF(#REF!=W$4,1,0)</f>
        <v>#REF!</v>
      </c>
      <c r="X45" s="105" t="e">
        <f>IF(#REF!=X$4,1,0)</f>
        <v>#REF!</v>
      </c>
      <c r="Y45" s="105" t="e">
        <f>IF(#REF!=Y$4,1,0)</f>
        <v>#REF!</v>
      </c>
      <c r="Z45" s="106"/>
      <c r="AA45" s="85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</row>
    <row r="46" spans="3:71" s="78" customFormat="1" ht="21.75" customHeight="1" x14ac:dyDescent="0.3">
      <c r="C46" s="104"/>
      <c r="D46" s="105">
        <f t="shared" ref="D46:H47" si="11">IF(D22=D$4,1,0)</f>
        <v>0</v>
      </c>
      <c r="E46" s="105">
        <f t="shared" si="11"/>
        <v>0</v>
      </c>
      <c r="F46" s="105">
        <f t="shared" si="11"/>
        <v>0</v>
      </c>
      <c r="G46" s="105">
        <f t="shared" si="11"/>
        <v>0</v>
      </c>
      <c r="H46" s="105">
        <f t="shared" si="11"/>
        <v>0</v>
      </c>
      <c r="I46" s="105"/>
      <c r="J46" s="105">
        <f t="shared" ref="J46:Y47" si="12">IF(J22=J$4,1,0)</f>
        <v>0</v>
      </c>
      <c r="K46" s="105">
        <f t="shared" si="12"/>
        <v>0</v>
      </c>
      <c r="L46" s="105">
        <f t="shared" si="12"/>
        <v>0</v>
      </c>
      <c r="M46" s="105">
        <f t="shared" si="12"/>
        <v>0</v>
      </c>
      <c r="N46" s="105">
        <f t="shared" si="12"/>
        <v>0</v>
      </c>
      <c r="O46" s="105">
        <f t="shared" si="12"/>
        <v>0</v>
      </c>
      <c r="P46" s="105">
        <f t="shared" si="12"/>
        <v>0</v>
      </c>
      <c r="Q46" s="105">
        <f t="shared" si="12"/>
        <v>0</v>
      </c>
      <c r="R46" s="105">
        <f t="shared" si="12"/>
        <v>0</v>
      </c>
      <c r="S46" s="105">
        <f t="shared" si="12"/>
        <v>0</v>
      </c>
      <c r="T46" s="105">
        <f t="shared" si="12"/>
        <v>0</v>
      </c>
      <c r="U46" s="105">
        <f t="shared" si="12"/>
        <v>0</v>
      </c>
      <c r="V46" s="105">
        <f t="shared" si="12"/>
        <v>0</v>
      </c>
      <c r="W46" s="105">
        <f t="shared" si="12"/>
        <v>0</v>
      </c>
      <c r="X46" s="105">
        <f t="shared" si="12"/>
        <v>0</v>
      </c>
      <c r="Y46" s="105">
        <f t="shared" si="12"/>
        <v>0</v>
      </c>
      <c r="Z46" s="106"/>
      <c r="AA46" s="85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</row>
    <row r="47" spans="3:71" s="78" customFormat="1" ht="21.75" customHeight="1" x14ac:dyDescent="0.3">
      <c r="C47" s="104"/>
      <c r="D47" s="105">
        <f t="shared" si="11"/>
        <v>0</v>
      </c>
      <c r="E47" s="105">
        <f t="shared" si="11"/>
        <v>0</v>
      </c>
      <c r="F47" s="105">
        <f t="shared" si="11"/>
        <v>0</v>
      </c>
      <c r="G47" s="105">
        <f t="shared" si="11"/>
        <v>0</v>
      </c>
      <c r="H47" s="105">
        <f t="shared" si="11"/>
        <v>0</v>
      </c>
      <c r="I47" s="105"/>
      <c r="J47" s="105">
        <f t="shared" si="12"/>
        <v>0</v>
      </c>
      <c r="K47" s="105">
        <f t="shared" si="12"/>
        <v>0</v>
      </c>
      <c r="L47" s="105">
        <f t="shared" si="12"/>
        <v>0</v>
      </c>
      <c r="M47" s="105">
        <f t="shared" si="12"/>
        <v>0</v>
      </c>
      <c r="N47" s="105">
        <f t="shared" si="12"/>
        <v>0</v>
      </c>
      <c r="O47" s="105">
        <f t="shared" si="12"/>
        <v>0</v>
      </c>
      <c r="P47" s="105">
        <f t="shared" si="12"/>
        <v>0</v>
      </c>
      <c r="Q47" s="105">
        <f t="shared" si="12"/>
        <v>0</v>
      </c>
      <c r="R47" s="105">
        <f t="shared" si="12"/>
        <v>0</v>
      </c>
      <c r="S47" s="105">
        <f t="shared" si="12"/>
        <v>0</v>
      </c>
      <c r="T47" s="105">
        <f t="shared" si="12"/>
        <v>0</v>
      </c>
      <c r="U47" s="105">
        <f t="shared" si="12"/>
        <v>0</v>
      </c>
      <c r="V47" s="105">
        <f t="shared" si="12"/>
        <v>0</v>
      </c>
      <c r="W47" s="105">
        <f t="shared" si="12"/>
        <v>0</v>
      </c>
      <c r="X47" s="105">
        <f t="shared" si="12"/>
        <v>0</v>
      </c>
      <c r="Y47" s="105">
        <f t="shared" si="12"/>
        <v>0</v>
      </c>
      <c r="Z47" s="106"/>
      <c r="AA47" s="8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</row>
    <row r="48" spans="3:71" ht="21.75" customHeight="1" x14ac:dyDescent="0.3">
      <c r="C48" s="10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103"/>
      <c r="AA48" s="85"/>
      <c r="AB48" s="78"/>
      <c r="AC48" s="78"/>
    </row>
    <row r="49" spans="3:26" ht="21.75" customHeight="1" x14ac:dyDescent="0.3">
      <c r="C49" s="104"/>
      <c r="Z49" s="33"/>
    </row>
  </sheetData>
  <conditionalFormatting sqref="D5:Y23">
    <cfRule type="cellIs" dxfId="1" priority="2" operator="equal">
      <formula>D$4</formula>
    </cfRule>
  </conditionalFormatting>
  <conditionalFormatting sqref="AA5">
    <cfRule type="cellIs" dxfId="0" priority="1" operator="equal">
      <formula>AA$4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suicide</vt:lpstr>
      <vt:lpstr>GRAND TOTALS</vt:lpstr>
      <vt:lpstr>Week 3</vt:lpstr>
      <vt:lpstr>Week4</vt:lpstr>
      <vt:lpstr>Week 5</vt:lpstr>
      <vt:lpstr>Week 6</vt:lpstr>
      <vt:lpstr>Week 7</vt:lpstr>
      <vt:lpstr>Week 8</vt:lpstr>
      <vt:lpstr>Week 9</vt:lpstr>
      <vt:lpstr>Week 10</vt:lpstr>
      <vt:lpstr>Week 11</vt:lpstr>
      <vt:lpstr>Week 12</vt:lpstr>
      <vt:lpstr>'GRAND TOTALS'!Print_Area</vt:lpstr>
    </vt:vector>
  </TitlesOfParts>
  <Company>EZSolution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Hauck</dc:creator>
  <cp:lastModifiedBy>Fred Hauck</cp:lastModifiedBy>
  <cp:lastPrinted>2021-01-07T16:21:26Z</cp:lastPrinted>
  <dcterms:created xsi:type="dcterms:W3CDTF">2003-09-09T15:03:56Z</dcterms:created>
  <dcterms:modified xsi:type="dcterms:W3CDTF">2026-11-03T17:12:27Z</dcterms:modified>
</cp:coreProperties>
</file>